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ARITA VACACIONES\PORTAL\Agosto 2021\"/>
    </mc:Choice>
  </mc:AlternateContent>
  <xr:revisionPtr revIDLastSave="0" documentId="13_ncr:1_{5AB35F77-760F-4900-A0BB-E3647C87867C}" xr6:coauthVersionLast="47" xr6:coauthVersionMax="47" xr10:uidLastSave="{00000000-0000-0000-0000-000000000000}"/>
  <bookViews>
    <workbookView xWindow="-120" yWindow="-120" windowWidth="29040" windowHeight="15840" xr2:uid="{613EC9F5-DE1A-4456-B7CF-61F756B15B14}"/>
  </bookViews>
  <sheets>
    <sheet name="Report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2" l="1"/>
  <c r="E469" i="2"/>
  <c r="E437" i="2"/>
  <c r="E442" i="2" s="1"/>
  <c r="E73" i="2"/>
</calcChain>
</file>

<file path=xl/sharedStrings.xml><?xml version="1.0" encoding="utf-8"?>
<sst xmlns="http://schemas.openxmlformats.org/spreadsheetml/2006/main" count="365" uniqueCount="296">
  <si>
    <t>Oficina para el Reordenamiento del Transporte</t>
  </si>
  <si>
    <t>Relación de Cheques Emitidos</t>
  </si>
  <si>
    <t>Cuenta Anticipo Institucional</t>
  </si>
  <si>
    <t>Desde 01 Agosto 2021   Hasta 31 Agosto 2021</t>
  </si>
  <si>
    <t>Valores en (RD$)</t>
  </si>
  <si>
    <t>BALANCE INICIAL EN LIBRO AL 31-JULIO-2021</t>
  </si>
  <si>
    <t>Ingresos:</t>
  </si>
  <si>
    <t>Transferencia del Tesorero Nacional</t>
  </si>
  <si>
    <t>Cheque</t>
  </si>
  <si>
    <t>Fecha</t>
  </si>
  <si>
    <t>Beneficiario</t>
  </si>
  <si>
    <t>Concepto</t>
  </si>
  <si>
    <t>Monto</t>
  </si>
  <si>
    <t>Banco:</t>
  </si>
  <si>
    <t>OSVALDO ARIAS</t>
  </si>
  <si>
    <t>REEMBOLSO SEGUN ANEXOS POR PAGO EFECTUADO CON RECURSOS PROPIOS EN EL</t>
  </si>
  <si>
    <t>PROCESO DEL</t>
  </si>
  <si>
    <t xml:space="preserve">DESPACHO DE  LOS BILL OF LADING NOS.2101023830201 Y 2101023830204, SOPORTE A LA </t>
  </si>
  <si>
    <t>IMPORTACION DE PARTES Y PIEZAS PARA FERROCARRIL, LAS CUALES SERAN UTILIZADAS EN</t>
  </si>
  <si>
    <t xml:space="preserve">EL </t>
  </si>
  <si>
    <t xml:space="preserve">MANTENIMIENTO DE LOS TRENES DEL M.S.D. SEGÚN AUTORIZACION DEL DIRECTOR </t>
  </si>
  <si>
    <t>EJECUTIVO ANEXA POR VALOR DE RD$28,841.14. FONDO: 100  FUNCION: 335  OBJETAL:224201</t>
  </si>
  <si>
    <t>224301</t>
  </si>
  <si>
    <t>AUTORIZACION</t>
  </si>
  <si>
    <t>AGROINDUSTRIAL FERRETERA, SRL</t>
  </si>
  <si>
    <t>PAGO  AL CONTADO SOPORTADO EN ORDEN DE COMPRA NO.OPRET-2021-00238 POR</t>
  </si>
  <si>
    <t>ADQUISICION</t>
  </si>
  <si>
    <t xml:space="preserve">DE CARRITO PARA BOTELLONES DE AGUA, PARA SER UTILIZADO EN LA OFICINA PARA EL </t>
  </si>
  <si>
    <t xml:space="preserve">REORDENAMIENTO DEL TRANSPORTE. SEGUN AUTORIZACION DEL DIRECTOR EJECUTIVO </t>
  </si>
  <si>
    <t>ANEXA POR VALOR DE RD$8,220.67 MENOS: 5% ISR LEY 253-12 POR RD$348.33</t>
  </si>
  <si>
    <t>FONDO: 100     FUNCION: 335     OBJETAL: 264601</t>
  </si>
  <si>
    <t>DELTA COMERCIAL, S. A.</t>
  </si>
  <si>
    <t>PAGO  FACTURA No.B1500012346, SOPORTADA EN LA ORDEN DE SERVICIO</t>
  </si>
  <si>
    <t>No.OPRET-2021-00161</t>
  </si>
  <si>
    <t>POR MANTENIMIENTO PREVENTIVO DEL VEHICULOS TOYOTA PLACA EI01244 PROPIEDAD DE</t>
  </si>
  <si>
    <t>ESTA</t>
  </si>
  <si>
    <t xml:space="preserve"> INSTITUCION SEGÚN AUTORIZACION DEL DIRECTOR EJECUTIVO ANEXA POR RD$8,043.12</t>
  </si>
  <si>
    <t>MENOS 5%</t>
  </si>
  <si>
    <t xml:space="preserve"> LEY 253-12 POR RD$340.81. FONDO: 100  FUNCION: 335 OBJETAL: 227206</t>
  </si>
  <si>
    <t>INDUSTRIAS Y CASA (INDCASA), SRL.</t>
  </si>
  <si>
    <t>PAGO  AL CONTADO SOPORTADO EN ORDEN DE COMPRA OPRET-2021-00213 POR LA</t>
  </si>
  <si>
    <t xml:space="preserve">ADQUISICION </t>
  </si>
  <si>
    <t>DE TRES (3) MANIVELAS BOMBA ROTATIVA PARA SER UTILIZADAS POR LA DIVISION DE</t>
  </si>
  <si>
    <t>ALMACEN</t>
  </si>
  <si>
    <t xml:space="preserve">Y SUMINISTRO SEGUN AUTORIZACION DEL DIRECTOR EJECUTIVO ANEXA POR RD$12,960.76 </t>
  </si>
  <si>
    <t>MENOS: 5% LEY 253-12 POR RD$549.18.  FONDO: 100  FUNCION: 335  OBJETAL: 236304</t>
  </si>
  <si>
    <t>NICHARXON ESCOLATICOS OLACIO</t>
  </si>
  <si>
    <t>DESPACHO DE  AIR WAY BILL NOS.S03513880  Y FMO16013344, SOPORTES A LAS</t>
  </si>
  <si>
    <t>IMPORTACIONES</t>
  </si>
  <si>
    <t>DE EQUIPOS PARA EL SISTEMA DE TICKETING Y REPUESTOS PARA EL EQUIPO DE TALLER, DEL</t>
  </si>
  <si>
    <t/>
  </si>
  <si>
    <t>M.S.D. SEGUN AUTORIZACION DEL DIRECTOR EJECUTIVO ANEXA POR VALOR DE RD$19,185.15</t>
  </si>
  <si>
    <t>FONDO: 100     FUNCION: 335     OBJETAL: 224201, 224301, 224401</t>
  </si>
  <si>
    <t>TOTAL DE CHEQUES</t>
  </si>
  <si>
    <t>Comisiones Bancarias</t>
  </si>
  <si>
    <t>Licda. Clara S. Moreta Pérez</t>
  </si>
  <si>
    <t>Lic. Domingo Alberto Paulino Rodríguez</t>
  </si>
  <si>
    <t>Encda. interina Depto. De Contabilidad</t>
  </si>
  <si>
    <t>Director Administrativo y Financiero</t>
  </si>
  <si>
    <t>Cuenta Operaciones</t>
  </si>
  <si>
    <t>Depositos Bancarios</t>
  </si>
  <si>
    <t>JUANCRY¨S TONER, SRL</t>
  </si>
  <si>
    <t>PAGO FACTURA NO.B1500000260 SOPORTADA EN ORDEN DE COMPRA NO.OPRET-2021-00146,</t>
  </si>
  <si>
    <t>POR ADQUISICION DE 26,000 MASCARILLAS DESECHABLES QUIRURGICAS, PARA SER</t>
  </si>
  <si>
    <t>UTILIZADAS</t>
  </si>
  <si>
    <t>POR EL PERSONAL DE LA OFICINA PARA EL REORDENAMIENTO DEL TRANSPORTE. SEGUN</t>
  </si>
  <si>
    <t>AUTORIZACION DEL DIRECTOR EJECUTIVO ANEXA POR VALOR DE RD$130,000.00, MENOS: 5%</t>
  </si>
  <si>
    <t>ISR LEY 253-12 POR RD$5,508.47</t>
  </si>
  <si>
    <t>FONDO: 100  FUNCION: 335  OBJETAL: 239904</t>
  </si>
  <si>
    <t>INVERSIONES DIEIMER, SRL</t>
  </si>
  <si>
    <t>PAGO FACTURA NO.B1500000215, SOPORTADO EN ORDEN DE COMPRA NO.OPRET-2021-00135</t>
  </si>
  <si>
    <t>POR</t>
  </si>
  <si>
    <t>ADQUISICION  DE REPUESTOS PARA CUATRO AUTOBUSES HYNDAI AERO TOWN, PLACA NOS.</t>
  </si>
  <si>
    <t xml:space="preserve">EI00967, EI00965, EI00964 Y EI00968, PROPIEDAD DE OPRET. SEGUN AUTORIZACION DEL </t>
  </si>
  <si>
    <t>DIRECTOR EJECUTIVO POR RD$136,673.50 MENOS: 5% LEY 253-12 POR RD$5,791.25.</t>
  </si>
  <si>
    <t>FONDO:  100  FUNCION:  335  OBJETAL:  239801</t>
  </si>
  <si>
    <t>ENEL INGENIERIA, S.A.</t>
  </si>
  <si>
    <t>PAGO FACTURA NO.B1500000056 SOPORTADA EN ORDEN DE COMPRA NO. OPRET-2021-00151</t>
  </si>
  <si>
    <t>POR ADQUISICION DE PINTURAS Y ACCESORIOS, PARA SER UTILIZADOS EN EL</t>
  </si>
  <si>
    <t>MANTENIMIENTO</t>
  </si>
  <si>
    <t>CORRECTIVO DE LAS ESTACIONES DE LAS LINEA 1 Y 2 DEL M.S.D., SEGUN AUTORIZACION DEL</t>
  </si>
  <si>
    <t>DIRECTOR EJECUTIVO ANEXA POR RD$273,586.15 MENOS: 5% LEY 253-12 POR RD$11,592.63.</t>
  </si>
  <si>
    <t>FONDO: 100  FUNCION: 335  OBJETAL:239901,237206,239904,236304</t>
  </si>
  <si>
    <t>EGIESSEL DAVIANY HERNANDEZ BELTRE</t>
  </si>
  <si>
    <t xml:space="preserve">PAGO REPOSICION DEL FONDO FIJO DE  CAJA CHICA, DE LA DIRECCION </t>
  </si>
  <si>
    <t>OPERACIÓN M.S.D. SEGÚN COMPROBANTES DEFINITIVOS DEL No.3115</t>
  </si>
  <si>
    <t xml:space="preserve">AL No.3129, CON DOCUMENTOS DEFINITIVOS Y RESUMEN DE CAJA </t>
  </si>
  <si>
    <t xml:space="preserve">CHICA ANEXO. SEGUN AUTORIZACION DEL DIRECTOR EJECUTIVO ANEXA </t>
  </si>
  <si>
    <t xml:space="preserve">POR VALOR DE RD$41,178.45.  FONDO: 100  FUNCION: 335 </t>
  </si>
  <si>
    <t>OBJETAL: 227206,235301,235501,237205,239201,239501,239601,239904</t>
  </si>
  <si>
    <t xml:space="preserve">AESB MULTIMEDIA SRL </t>
  </si>
  <si>
    <t>PAGO FACTURA No.B1500000009, SOPORTADO EN CONTRATO No.03-008-2021, POR SERVICIOS</t>
  </si>
  <si>
    <t>DE</t>
  </si>
  <si>
    <t>PUBLICIDAD GUBERNAMENTAL EN MEDIOS DE COMUNICACION SOCIAL, TELEVISION Y MEDIOS</t>
  </si>
  <si>
    <t>DIGITALES. CORRESPONDIENTE AL MES DE JULIO 2021. SEGUN AUTORIZACION DEL DIRECTOR</t>
  </si>
  <si>
    <t>EJECUTIVO ANEXA POR  VALOR DE RD$475,000.00 MENOS: 5% ISR LEY 253-12 POR</t>
  </si>
  <si>
    <t>RD$16,101.69, ITBIS RETENIDO A TERCEROS POR RD$72,457.63 Y AMORTIZACION DE AVANCE</t>
  </si>
  <si>
    <t>POR RD$95,000.00</t>
  </si>
  <si>
    <t>FONDO: 100     FUNCION: 335     OBJETAL: 222101</t>
  </si>
  <si>
    <t>KRONGEL COMERCIAL, SRL</t>
  </si>
  <si>
    <t>PAGO FACTURA NO.B1500000146 SOPORTADA EN ORDEN DE COMPRA NO.OPRET-2021-00181,</t>
  </si>
  <si>
    <t>POR ADQUISICION DE MESA DE CONFERENCIA DE SEIS (06) PERSONAS, PARA SER UTILIZADA</t>
  </si>
  <si>
    <t>EN</t>
  </si>
  <si>
    <t>EL DEPARTAMENTO DE OBRAS CIVILES DE LA OFICINA PARA EL REORDENAMIENTO DEL</t>
  </si>
  <si>
    <t xml:space="preserve">TRANSPORTE. SEGUN AUTORIZACION DEL DIRECTOR EJECUTIVO ANEXA POR VALOR DE </t>
  </si>
  <si>
    <t>RD$11,387.00, MENOS: 5% ISR LEY 253-12 POR RD$482.50</t>
  </si>
  <si>
    <t>FONDO: 100  FUNCION: 335  OBJETAL: 261101</t>
  </si>
  <si>
    <t>CONSORCIO DE TARJETAS DOMINICANAS,</t>
  </si>
  <si>
    <t>PAGO DE CONTADO SOPORTADO EN ORDEN DE SERVICIO NO.OPRET-2021-00187 POR</t>
  </si>
  <si>
    <t>RECARGA DE</t>
  </si>
  <si>
    <t>TARJETAS DE PASO RAPIDO DE PEAJES A SER UTILIZADAS POR VEHICULOS PROPIEDAD DE</t>
  </si>
  <si>
    <t>OPRET. SEGUN AUTORIZACION DEL DIRECTOR EJECUTIVO ANEXA POR VALOR DE</t>
  </si>
  <si>
    <t>RD$130,000.00</t>
  </si>
  <si>
    <t>MENOS 5% LEY 253-12 POR RD$6,500.00. FONDO: 100  FUNCION: 335  OBJETAL: 224401</t>
  </si>
  <si>
    <t xml:space="preserve">PAGO  FACTURA No.B1500000145  SOPORTADA EN ORDEN DE COMPRA OPRET-2021-00193 </t>
  </si>
  <si>
    <t xml:space="preserve"> POR LA ADQUISICION DE MOBILIARIO  PARA SER UTILIZADOS EN DIFERENTES AREAS DE </t>
  </si>
  <si>
    <t>ESTA INSTITUCION, SEGUN AUTORIZACION DE DIRECTOR EJECUTIVO ANEXA POR VALOR DE</t>
  </si>
  <si>
    <t>RD$127,322.00 MENOS 5% LEY 253-12 POR RD$5,395.00. FONDO: 100  FUNCION: 335</t>
  </si>
  <si>
    <t>OBJETAL:261101</t>
  </si>
  <si>
    <t>GRUPO DE SERVICIOS Y TECNOLOGIAS</t>
  </si>
  <si>
    <t>PAGO AL CONTADO  SOPORTADO EN ORDEN DE SERVICIOS  NO.OPRET-2021-00199, POR</t>
  </si>
  <si>
    <t xml:space="preserve"> REPARACION DE IMPRESORA HP LASERJET P4015 UBICADA EN LA DIRECCION TECNICA DE LA</t>
  </si>
  <si>
    <t>OFICINA PARA EL REORDENAMIENTO DEL TRANSPORTE. SEGUN AUTORIZACION DEL</t>
  </si>
  <si>
    <t>DIRECTOR</t>
  </si>
  <si>
    <t>EJECUTIVO ANEXA POR VALOR DE RD$17,818.00, MENOS: 5% ISR LEY 253-12 POR RD$755.00</t>
  </si>
  <si>
    <t>FONDO: 100  FUNCION: 335  OBJETAL: 227201</t>
  </si>
  <si>
    <t>EDITORA CIPRIANO, SRL</t>
  </si>
  <si>
    <t>PAGO  DE CONTADO SOPORTADO EN LA ORDEN DE COMPRA No.OPRET-2021-00203 POR</t>
  </si>
  <si>
    <t>DE CARPETA AZUL. PARA SER USADAS POR LA DIRECCION EJECUTIVA DE LA OPRET SEGÚN</t>
  </si>
  <si>
    <t xml:space="preserve">AUTORIZACION DEL DIRECTOR EJECUTIVO ANEXA POR RD$33,630.00  MENOS : 5% LEY 253-12 </t>
  </si>
  <si>
    <t>POR RD$1,425.00. FONDO: 100  FUNCION: 335 OBJETAL: 239201</t>
  </si>
  <si>
    <t>DESPACHO DEL AIR WAY BILL NO.81089583454, SOPORTE A LA IMPORTACION DE REPUESTOS</t>
  </si>
  <si>
    <t>PARA</t>
  </si>
  <si>
    <t>EL EQUIPO DE TALLER DEL MSD.  SEGÚN AUTORIZACION DEL DIRECTOR EJECUTIVO ANEXA</t>
  </si>
  <si>
    <t>POR VALOR DE RD$5,932.50. FONDO: 100  FUNCION: 335  OBJETAL: 224301,224401</t>
  </si>
  <si>
    <t>ADERCA, S. A.</t>
  </si>
  <si>
    <t>PAGO FACTURA NO.B1500000213 SOPORTADA EN ORDEN DE SERVICIOS</t>
  </si>
  <si>
    <t>NO.OPRET-2021-00101,</t>
  </si>
  <si>
    <t>POR CONSULTORIA PARA REDISEÑO ORGANIZACIONAL Y FUNCIONAL DE LA OFICINA  PARA EL</t>
  </si>
  <si>
    <t>REORDENAMIENTO DEL TRANSPORTE MES-3 JULIO 2021. SEGUN AUTORIZACION DEL</t>
  </si>
  <si>
    <t xml:space="preserve">EJECUTIVO ANEXA POR VALOR DE RD$230,100.00, MENOS: 5% ISR LEY 253-12 POR RD$9,750.00 </t>
  </si>
  <si>
    <t>Y 30% ITBIS RETENIDO SOBRE NORMA 02-05 POR RD$10,530.00</t>
  </si>
  <si>
    <t>FONDO: 100  FUNCION: 335  OBJETAL: 228706.</t>
  </si>
  <si>
    <t>DECOROLLER, SRL</t>
  </si>
  <si>
    <t>PAGO FACTURA NO.B1500000002, SOPORTADO EN ORDEN DE COMPRA NO.OPRET-2021-00194,</t>
  </si>
  <si>
    <t>ADQUISICION DE CORTINAS NEOLUX SOFT 29" X 99' Y 101" X 99', PARA EL ACONDICIONAMIENTO</t>
  </si>
  <si>
    <t>DEL AREA DE OFICINA Y SALON DE REUNIONES DE LA DIRECCION EJECUTIVA, UBICADA EN EL</t>
  </si>
  <si>
    <t>EDIFICIO PUESTO DE MANDO, MSD. SEGUN AUTORIZACION DEL DIRECTOR EJECUTIVO POR</t>
  </si>
  <si>
    <t>VALOR</t>
  </si>
  <si>
    <t>DE RD$44,859.30 MENOS: 5% LEY 253-12 POR VALOR DE RD$1,900.82.</t>
  </si>
  <si>
    <t>FONDO:  100  FUNCION:  335  OBJETAL:  232201</t>
  </si>
  <si>
    <t>M GOMEZ BUSINESS CONSTRUCTION SRL</t>
  </si>
  <si>
    <t>PAGO FACTURA NO.B1500000012 SOPORTADA EN CONTRATO NO.03-002/2021, POR SERVICIOS</t>
  </si>
  <si>
    <t>LIMPIEZA DE VIAS, TUNELES, BAJO ANDEN Y BOTE DE DESPERDICIOS QUE COMPONEN LA</t>
  </si>
  <si>
    <t>LINEA</t>
  </si>
  <si>
    <t>1 DEL METRO DE SANTO DOMINGO, LOTE I, CORRESPONDIENTE AL MES DE ABRIL 2021. SEGUN</t>
  </si>
  <si>
    <t>AUTORIZACION DEL DIRECTOR EJECUTIVO ANEXA POR VALOR DE RD$1,223,754.32, MENOS: 5%</t>
  </si>
  <si>
    <t>ISR LEY 253-12 POR RD$51,854.00</t>
  </si>
  <si>
    <t>FONDO: 100  FUNCION: 335  OBJETAL: 228503</t>
  </si>
  <si>
    <t>REGIL LEONIDAS EURIPIDES HERASME DIAZ</t>
  </si>
  <si>
    <t>PAGO FACTURA NO.B1500000007, SOPORTADA EN ORDEN DE SERVICIOS</t>
  </si>
  <si>
    <t>NO.OPRET-2021-00144,</t>
  </si>
  <si>
    <t>POR SERVICIOS DE ASESORIA EN ELECTROMECANICA EN GESTION AHORROS Y</t>
  </si>
  <si>
    <t>FISCALIZACION DE</t>
  </si>
  <si>
    <t>ENERGIA ELECTRICA, CORRESPONDIENTE AL MES DE JULIO 2021. SEGUN AUTORIZACION DEL</t>
  </si>
  <si>
    <t xml:space="preserve">DIRECTOR EJECUTIVO ANEXA POR VALOR DE RD$236,000.00 MENOS: 5% LEY 253-12 POR </t>
  </si>
  <si>
    <t>RD$10,000.00 E ITBIS RETENIDO A TERCEROS POR RD$36,000.00.</t>
  </si>
  <si>
    <t>FONDO:  100  FUNCION:  335  OBJETAL:  228701</t>
  </si>
  <si>
    <t>ANDRES RODRIGUEZ CONDE</t>
  </si>
  <si>
    <t>PAGO FACTURA NO.B1500000005, SOPORTADA EN ORDEN DE SERVICIOS</t>
  </si>
  <si>
    <t>NO.OPRET-2021-00086,</t>
  </si>
  <si>
    <t>POR SERVICIOS DE ASESORIA EXTERNA PARA EL AREA DE TECNOLOGIA DE LA INFORMACION</t>
  </si>
  <si>
    <t>DE LA OFICINA PARA EL REORDENAMIENTO DEL TRANSPORTE, CORRESPONDIENTE AL MES</t>
  </si>
  <si>
    <t>JULIO 2021. SEGUN AUTORIZACION DEL DIRECTOR EJECTUVO ANEXA POR VALOR DE</t>
  </si>
  <si>
    <t>RD$206,500.00</t>
  </si>
  <si>
    <t>MENOS; 5% LEY 253-12 POR RD$8,750.00 E ITBIS RETENIDO A TERCEROS POR RD$31,500.00.</t>
  </si>
  <si>
    <t>FONDO:  100  FUNCION:  335  OBJETAL:  228705</t>
  </si>
  <si>
    <t>FONDO SUJETO A LIQUIDACION PARA SER UTILIZADO EN EL PAGO POR ALMACENAJE,</t>
  </si>
  <si>
    <t>TRANSPORTE</t>
  </si>
  <si>
    <t>Y VERIFICACION DEL BILL OF LADING NO.2101025000204 SOPORTE A LA IMPORTACION DE</t>
  </si>
  <si>
    <t>PARTES Y PIEZAS PARA FERROCARRIL, LAS CUALES SERAN UTILIZADAS EN EL</t>
  </si>
  <si>
    <t xml:space="preserve">DE LOS TRENES DEL METRO DE SANTO DOMINGO. SEGUN AUTORIZACION DEL DIRECTOR </t>
  </si>
  <si>
    <t>EJECUTIVO ANEXA POR VALOR DE RD$33,210.00</t>
  </si>
  <si>
    <t>FONDO: 100     FUNCION: 335     OBJETAL: 224201, 224301, 224401, 228801, 228803</t>
  </si>
  <si>
    <t>ANDY ALEX FERNANDEZ BALBUENA</t>
  </si>
  <si>
    <t>PAGO REPOSICION DEL FONDO FIJO DE  CAJA CHICA, DE LA DIRECCION ADMINISTRATIVA</t>
  </si>
  <si>
    <t>Y FINANCIERA. SEGÚN COMPROBANTES DEFINITIVOS DEL No.5902 AL No.5923, CON</t>
  </si>
  <si>
    <t xml:space="preserve">DOCUMENTOS DEFINITIVOS Y RESUMEN DE CAJA CHICA ANEXO. SEGUN AUTORIZACION </t>
  </si>
  <si>
    <t>DEL DIRECTOR EJECUTIVO ANEXA POR VALOR DE RD$47,635.45</t>
  </si>
  <si>
    <t>FONDO: 100  FUNCION: 335  OBJETAL: 221701, 227201, 227206, 228702, 229201,</t>
  </si>
  <si>
    <t>233103, 232101, 233201, 235501, 237101,237205, 239601, 239801.</t>
  </si>
  <si>
    <t>HIPOLITO GIRON REYES</t>
  </si>
  <si>
    <t xml:space="preserve">PAGO FACTURA NO.B1500000012, OFICIO: OPRET/DL-626-2021 POR SERVICIOS DE ALGUACIL EN </t>
  </si>
  <si>
    <t>DILIGENCIAS PROCESALES PROPIAS DEL DEPARTAMENTO LEGAL DE LA OFICINA PARA EL</t>
  </si>
  <si>
    <t>REORDENAMIENTO DEL TRANSPORTE. SEGUN AUTORIZACION DEL DIRECTOR EJECUTIVO</t>
  </si>
  <si>
    <t>ANEXA</t>
  </si>
  <si>
    <t>POR VALOR DE RD$12,390.00, MENOS: 5% ISR LEY 253-12 POR RD$525.00 E ITBIS RETENIDO A</t>
  </si>
  <si>
    <t>TERCEROS POR RD$1,890.00</t>
  </si>
  <si>
    <t>FONDO: 100  FUNCION: 335  OBJETAL: 228702.</t>
  </si>
  <si>
    <t>MANUEL AUGUSTO JIMENEZ GUERRERO</t>
  </si>
  <si>
    <t>PAGO FACTURA NO.B1500000003 SOPORTADA EN ORDEN DE SERVICIOS</t>
  </si>
  <si>
    <t>NO.OPRET-2021-00128,</t>
  </si>
  <si>
    <t>POR SERVICIOS DE ASESORIA EN ADECUACION, DISEÑO DE INTERIORES Y MARKETING</t>
  </si>
  <si>
    <t>DE LAS ESTACIONES, OPRET. CORRESPONDIENTE AL MES DE JULIO 2021. SEGUN</t>
  </si>
  <si>
    <t>DEL DIRECTOR EJECUTIVO ANEXA POR VALOR DE RD$230,000.00, MENOS: 5% ISR LEY</t>
  </si>
  <si>
    <t>253-12 POR RD$9,745.76 E ITBIS RETENIDO A TERCEROS POR RD$35,084.75</t>
  </si>
  <si>
    <t>FONDO: 100  FUNCION: 335  OBJETAL: 228701.</t>
  </si>
  <si>
    <t>CONSTRUCCION &amp; CAPITAL INTERNACIONAL</t>
  </si>
  <si>
    <t>PAGO FACTURA NO.B1500000004 SOPORTADA EN ORDEN DE SERVICIOS</t>
  </si>
  <si>
    <t>NO.OPRET-2021-00060,</t>
  </si>
  <si>
    <t>POR SERVICIOS DE DESINFECCION DE SUPERFICIES Y AIRE AMBIENTAL EN LAS</t>
  </si>
  <si>
    <t>INSTALACIONES</t>
  </si>
  <si>
    <t>DE LOS EDIFICIOS DE OPERACIONES Y ADMINISTRATIVO. PERIODO: JUNIO-JULIO DEL 2021.</t>
  </si>
  <si>
    <t>SEGUN AUTORIZACION DEL DIRECTOR EJECUTIVO ANEXA POR VALOR DE RD$199,294.63,</t>
  </si>
  <si>
    <t>MENOS: 5% ISR LEY 253-12 POR RD$8,444.69</t>
  </si>
  <si>
    <t>FONDO: 100  FUNCION: 335  OBJETAL: 228503.</t>
  </si>
  <si>
    <t>JULIA GOMEZ DE JESUS</t>
  </si>
  <si>
    <t xml:space="preserve">PAGO REPOSICION DEL FONDO FIJO DE  CAJA CHICA DE LA DIRECCION </t>
  </si>
  <si>
    <t>TECNICA SEGÚN COMPROBANTES DEFINITIVOS DEL No.5494</t>
  </si>
  <si>
    <t xml:space="preserve">AL No.5516, CON DOCUMENTOS DEFINITIVOS Y RESUMEN DE CAJA </t>
  </si>
  <si>
    <t>POR VALOR DE RD$173,238.26</t>
  </si>
  <si>
    <t>FONDO: 100   FUNCION: 335   OBJETAL: 227206, 237104 ,224101, 227201, 231401,</t>
  </si>
  <si>
    <t>235501, 236101, 236201, 237299, 239201, 239601, 239801, 236303, 261201</t>
  </si>
  <si>
    <t>Y VERIFICACION DEL BILL OF LADING NO.PAN210710194, SOPORTE A LA IMPORTACION DE</t>
  </si>
  <si>
    <t>EJECUTIVO ANEXA POR VALOR DE RD$60,971.72</t>
  </si>
  <si>
    <t xml:space="preserve">COLECTOR DE IMPUESTOS INTERNOS </t>
  </si>
  <si>
    <t>PAGO DE IMPUESTOS RETENIDOS A CONTRATISTAS Y PROVEEDORES POR CONCEPTO DE 5%</t>
  </si>
  <si>
    <t>IMPUESTOS SOBRE LA RENTA LEY 253-12, DURANTE EL MES DE JULIO 2021.</t>
  </si>
  <si>
    <t>SEGUN AUTORIZACION DEL DIRECTOR EJECUTIVO ANEXA POR VALOR DE</t>
  </si>
  <si>
    <t>RD$170,688.43</t>
  </si>
  <si>
    <t>FONDO: 100    FUNCION: 335    OBJETAL: 228801</t>
  </si>
  <si>
    <t>PAGO DE IMPUESTOS RETENIDOS A CONTRATISTAS Y PROVEEDORES POR CONCEPTO DE</t>
  </si>
  <si>
    <t>30% ITBIS RETENIDO SOBRE NORMA 02-05 E ITBIS RETENIDO A TERCEROS, DURANTE EL</t>
  </si>
  <si>
    <t>EL MES DE JULIO 2021.  SEGUN AUTORIZACION DEL DIRECTOR EJECUTIVO ANEXA POR</t>
  </si>
  <si>
    <t>VALOR DE RD$110,698.51</t>
  </si>
  <si>
    <t>CODIA</t>
  </si>
  <si>
    <t>PAGO 0.1% DE CODIA RETENIDO A CONTRATISTAS, POR PAGOS RELACIONADOS A TRABAJOS</t>
  </si>
  <si>
    <t>CONSTRUCCION DEL METRO DE SANTO DOMINGO. CORRESPONDIENTE AL MES DE JULIO/2021.</t>
  </si>
  <si>
    <t>SEGUN AUTORIZACION DEL DIRECTOR EJECUTIVO ANEXA POR VALOR DE RD$4,897.59</t>
  </si>
  <si>
    <t>FONDO: 100     FUNCION: 335     OBJETAL: 228801</t>
  </si>
  <si>
    <t>FONDO DE PENSIONES DE LOS</t>
  </si>
  <si>
    <t>PAGO DEL 1% LEY 06-86 DEL FONDO DE PENSIONES Y JUBILACIONES DE LOS TRABAJADORES</t>
  </si>
  <si>
    <t xml:space="preserve">DE </t>
  </si>
  <si>
    <t>LA CONSTRUCCION, CON CARGO A CONTRATOS Y CUBICACIONES DE VARIOS CONTRATISTAS,</t>
  </si>
  <si>
    <t>SEGUN DOCUMENTOS ANEXOS, CORRESPONDIENTE A TRABAJOS REALIZADOS EN EL METRO</t>
  </si>
  <si>
    <t>DE SANTO DOMINGO, DURANTE EL MES DE JULIO 2021. SEGUN AUTORIZACION DEL DIRECTOR</t>
  </si>
  <si>
    <t>EJECUTIVO ANEXA POR VALOR DE RD$49,822.64</t>
  </si>
  <si>
    <t>DENISSE CRISTINA HENRIQUEZ MONTAÑO</t>
  </si>
  <si>
    <t>OPERACIÓN M.S.D. SEGÚN COMPROBANTES DEFINITIVOS DEL No.3130</t>
  </si>
  <si>
    <t xml:space="preserve">AL No.3148, CON DOCUMENTOS DEFINITIVOS Y RESUMEN DE CAJA </t>
  </si>
  <si>
    <t xml:space="preserve">POR VALOR DE RD$51,753.09.  FONDO: 100  FUNCION: 335 </t>
  </si>
  <si>
    <t>OBJETAL: 222201,227206,229201,235501,239201,239501,239801,</t>
  </si>
  <si>
    <t>PAGO FACTURAS Nos.B1500012333, B1500012334, B1500012347 Y B1500012352, SOPORTADO EN</t>
  </si>
  <si>
    <t>ORDEN DE SERVICIOS No.OPRET-2021-00235, POR MANTENIMIENTO PREVENTIVO DE</t>
  </si>
  <si>
    <t>VEHICULOS</t>
  </si>
  <si>
    <t>MARCA TOYOTA, DETALLADOS EN RELACION ANEXA, PROPIEDAD DE LA OPRET.</t>
  </si>
  <si>
    <t>SEGUN AUTORIZACION DEL DIRECTOR EJECUTIVO ANEXA POR VALOR DE RD$92,809.40</t>
  </si>
  <si>
    <t>MENOS: 5% ISR LEY 253-12 POR RD$3,932.60</t>
  </si>
  <si>
    <t>FONDO: 100     FUNCION: 335     OBJETAL: 227206</t>
  </si>
  <si>
    <t>JOSE ANTONIO NINA VASQUEZ</t>
  </si>
  <si>
    <t>PAGO FACTURA No.B1500000056, SOPORTADO EN ORDEN DE SERVICIOS No.OPRET-2021-00211,</t>
  </si>
  <si>
    <t>POR SERVICIO DE CONSULTORIA LEGAL PARA SEGUIMIENTO Y CONTROL DE CONTRATOS,</t>
  </si>
  <si>
    <t>CORRESPONDIENTE AL PERIODO: JULIO - AGOSTO 2021. SEGUN AUTORIZACION DEL</t>
  </si>
  <si>
    <t>EJECUTIVO ANEXA POR VALOR DE RD$202,075.00 MENOS: 5% ISR LEY 253-12 POR</t>
  </si>
  <si>
    <t>RD$8,562.50 E ITBIS RETENIDO A TERCEROS POR RD$30,825.00</t>
  </si>
  <si>
    <t>FONDO: 100     FUNCION: 335     OBJETAL: 228702</t>
  </si>
  <si>
    <t>CORARVE, SRL</t>
  </si>
  <si>
    <t>PAGO FACTURA NO.B1500000002 SOPORTADA EN ORDEN DE SERVICIOS NO.OPRET-2021-00143</t>
  </si>
  <si>
    <t xml:space="preserve">SERVICIOS DE INSPECCION ELECTRICA PARA EL TELEFERICO DE SANTO DOMINGO, </t>
  </si>
  <si>
    <t>CORRESPONDIENTE AL MES DE JULIO 2021. SEGUN AUTORIZACION DEL DIRECTOR EJECUTIVO</t>
  </si>
  <si>
    <t>ANEXA POR VALOR DE RD$145,960.00, MENOS: 5% ISR LEY 253-12 POR RD$6,184.75 Y 30%</t>
  </si>
  <si>
    <t>ITBIS RETENIDO NORMA 02-05 POR RD$6,679.53</t>
  </si>
  <si>
    <t>FONDO: 100  FUNCION: 335  OBJETAL: 227106.</t>
  </si>
  <si>
    <t>NEXTWORLD TECHNOLOGY CANADA, SRL</t>
  </si>
  <si>
    <t>PAGO FACTURA No.B1500000004, SOPORTADO EN ORDEN DE COMPRA No.OPRET-2021-00131,</t>
  </si>
  <si>
    <t>SERVICIOS DE TRATAMIENTO CON PURIFICADORES DE AIRE CON OZONO Y ULTRAVIOLETA</t>
  </si>
  <si>
    <t>LAS AREAS DE MAYOR TRAFICO DE LA OFICINA PARA EL REORDENAMIENTO DEL</t>
  </si>
  <si>
    <t>TRANSPORTE.</t>
  </si>
  <si>
    <t>ANEXA POR VALOR DE RD$319,892.10 MENOS: 5% ISR LEY 253-12 POR RD$13,554.75</t>
  </si>
  <si>
    <t>FONDO: 100     FUNCION: 335     OBJETAL: 228503.</t>
  </si>
  <si>
    <t>INGENIERIA Y PROYECTOS, SRL</t>
  </si>
  <si>
    <t>PAGO  AL CONTADO SOPORTADO EN ORDEN DE COMPRA OPRET-2021-00216 POR LA</t>
  </si>
  <si>
    <t>DE TERMINAL BUSHING PARA SER UTILIZADO EN LA SUBESTACION DE ALIMENTACION UASD.</t>
  </si>
  <si>
    <t xml:space="preserve">SEGUN AUTORIZACION DEL DIRECTOR EJECUTIVO ANEXA POR VALOR DE RD$119,417.18 </t>
  </si>
  <si>
    <t>MENOS: 5% LEY 253-12 POR RD$5,060.05. FONDO: 100  FUNCION: 335  OBJETAL: 239601</t>
  </si>
  <si>
    <t>Y FINANCIERA. SEGÚN COMPROBANTES DEFINITIVOS DEL No.5924</t>
  </si>
  <si>
    <t xml:space="preserve">AL No.5944, CON DOCUMENTOS DEFINITIVOS Y RESUMEN DE CAJA </t>
  </si>
  <si>
    <t xml:space="preserve">POR VALOR DE RD$43,308.36.  FONDO: 100  FUNCION: 335 </t>
  </si>
  <si>
    <t>OBJETAL: 224101,227201,227202,227206,229201,235101,235501,236303,237101,237299,239201</t>
  </si>
  <si>
    <t>,239801</t>
  </si>
  <si>
    <t>Impuesto 0.15% Ley 288-04</t>
  </si>
  <si>
    <t>Cuenta Subproyecto Subestación Paraiso</t>
  </si>
  <si>
    <t>Lic. Domingo Alberto Paulino Rodriguez</t>
  </si>
  <si>
    <t>BALANCE EN LIBRO CUENTA NO.314-000212-4 AL 31-AGOSTO-2021</t>
  </si>
  <si>
    <t>BALANCE EN LIBRO CUENTA NO.240-011187-6 AL 31-AGOSTO-2021</t>
  </si>
  <si>
    <t>BALANCE EN LIBRO CUENTA NO.960-139060-6 AL 31-AGOSTO-2021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</si>
</sst>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8"/>
      <name val="Times New Roman"/>
      <family val="1"/>
    </font>
    <font>
      <b/>
      <sz val="16"/>
      <name val="MS Sans Serif"/>
    </font>
    <font>
      <b/>
      <sz val="13.5"/>
      <name val="MS Sans Serif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Small Fonts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rgb="FF000000"/>
      <name val="Calibri"/>
      <family val="2"/>
    </font>
    <font>
      <b/>
      <sz val="13.5"/>
      <color rgb="FF0D0D0D"/>
      <name val="MS Sans Serif"/>
    </font>
    <font>
      <b/>
      <sz val="11"/>
      <color rgb="FF0D0D0D"/>
      <name val="Arial"/>
      <family val="2"/>
    </font>
    <font>
      <b/>
      <sz val="10"/>
      <color rgb="FF0D0D0D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D0D0D"/>
      <name val="Arial"/>
      <family val="2"/>
    </font>
    <font>
      <sz val="10"/>
      <color rgb="FF0D0D0D"/>
      <name val="Arial"/>
      <family val="2"/>
    </font>
    <font>
      <sz val="8.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3" fontId="2" fillId="0" borderId="0">
      <alignment vertical="top"/>
    </xf>
    <xf numFmtId="3" fontId="2" fillId="0" borderId="0">
      <alignment vertical="top"/>
    </xf>
  </cellStyleXfs>
  <cellXfs count="64">
    <xf numFmtId="0" fontId="0" fillId="0" borderId="0" xfId="0"/>
    <xf numFmtId="0" fontId="3" fillId="0" borderId="0" xfId="2" applyFont="1" applyProtection="1">
      <alignment vertical="top"/>
      <protection locked="0"/>
    </xf>
    <xf numFmtId="0" fontId="4" fillId="0" borderId="0" xfId="2" applyFont="1" applyProtection="1">
      <alignment vertical="top"/>
      <protection locked="0"/>
    </xf>
    <xf numFmtId="0" fontId="9" fillId="0" borderId="0" xfId="2" applyFont="1" applyProtection="1">
      <alignment vertical="top"/>
      <protection locked="0"/>
    </xf>
    <xf numFmtId="0" fontId="10" fillId="0" borderId="0" xfId="2" applyFont="1" applyProtection="1">
      <alignment vertical="top"/>
      <protection locked="0"/>
    </xf>
    <xf numFmtId="0" fontId="11" fillId="0" borderId="0" xfId="2" applyFont="1" applyAlignment="1">
      <alignment horizontal="center" vertical="top"/>
    </xf>
    <xf numFmtId="4" fontId="10" fillId="0" borderId="0" xfId="3" applyNumberFormat="1" applyFont="1">
      <alignment vertical="top"/>
    </xf>
    <xf numFmtId="0" fontId="12" fillId="0" borderId="0" xfId="2" applyFont="1" applyAlignment="1">
      <alignment horizontal="center" vertical="top"/>
    </xf>
    <xf numFmtId="0" fontId="10" fillId="0" borderId="0" xfId="2" applyFont="1" applyAlignment="1">
      <alignment horizontal="center" vertical="top"/>
    </xf>
    <xf numFmtId="0" fontId="13" fillId="0" borderId="0" xfId="2" applyFont="1">
      <alignment vertical="top"/>
    </xf>
    <xf numFmtId="0" fontId="13" fillId="0" borderId="0" xfId="2" applyFont="1" applyAlignment="1">
      <alignment horizontal="center" vertical="top"/>
    </xf>
    <xf numFmtId="0" fontId="14" fillId="0" borderId="0" xfId="2" applyFont="1">
      <alignment vertical="top"/>
    </xf>
    <xf numFmtId="0" fontId="14" fillId="0" borderId="0" xfId="2" applyFont="1" applyAlignment="1">
      <alignment horizontal="center" vertical="top"/>
    </xf>
    <xf numFmtId="14" fontId="14" fillId="0" borderId="0" xfId="2" applyNumberFormat="1" applyFont="1" applyAlignment="1">
      <alignment horizontal="center" vertical="top"/>
    </xf>
    <xf numFmtId="0" fontId="15" fillId="0" borderId="0" xfId="2" applyFont="1">
      <alignment vertical="top"/>
    </xf>
    <xf numFmtId="164" fontId="15" fillId="0" borderId="0" xfId="2" applyNumberFormat="1" applyFont="1">
      <alignment vertical="top"/>
    </xf>
    <xf numFmtId="164" fontId="16" fillId="0" borderId="0" xfId="2" applyNumberFormat="1" applyFont="1">
      <alignment vertical="top"/>
    </xf>
    <xf numFmtId="4" fontId="10" fillId="0" borderId="0" xfId="4" applyNumberFormat="1" applyFont="1">
      <alignment vertical="top"/>
    </xf>
    <xf numFmtId="4" fontId="9" fillId="0" borderId="0" xfId="4" applyNumberFormat="1" applyFont="1">
      <alignment vertical="top"/>
    </xf>
    <xf numFmtId="0" fontId="11" fillId="0" borderId="0" xfId="2" applyFont="1" applyProtection="1">
      <alignment vertical="top"/>
      <protection locked="0"/>
    </xf>
    <xf numFmtId="4" fontId="11" fillId="0" borderId="0" xfId="4" applyNumberFormat="1" applyFont="1">
      <alignment vertical="top"/>
    </xf>
    <xf numFmtId="0" fontId="8" fillId="0" borderId="0" xfId="2" applyFont="1" applyProtection="1">
      <alignment vertical="top"/>
      <protection locked="0"/>
    </xf>
    <xf numFmtId="4" fontId="8" fillId="0" borderId="0" xfId="4" applyNumberFormat="1" applyFont="1">
      <alignment vertical="top"/>
    </xf>
    <xf numFmtId="0" fontId="10" fillId="0" borderId="0" xfId="2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horizontal="center" vertical="top"/>
    </xf>
    <xf numFmtId="0" fontId="9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0" fillId="0" borderId="0" xfId="2" applyFo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14" fontId="23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/>
    </xf>
    <xf numFmtId="164" fontId="24" fillId="0" borderId="0" xfId="0" applyNumberFormat="1" applyFont="1" applyAlignment="1">
      <alignment vertical="top"/>
    </xf>
    <xf numFmtId="164" fontId="25" fillId="0" borderId="0" xfId="0" applyNumberFormat="1" applyFont="1" applyAlignment="1">
      <alignment vertical="top"/>
    </xf>
    <xf numFmtId="0" fontId="20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4" fontId="20" fillId="0" borderId="0" xfId="1" applyNumberFormat="1" applyFont="1" applyFill="1" applyBorder="1" applyAlignment="1">
      <alignment vertical="top"/>
    </xf>
    <xf numFmtId="4" fontId="26" fillId="0" borderId="0" xfId="1" applyNumberFormat="1" applyFont="1" applyFill="1" applyBorder="1" applyAlignment="1">
      <alignment vertical="top"/>
    </xf>
    <xf numFmtId="0" fontId="27" fillId="0" borderId="0" xfId="0" applyFont="1" applyAlignment="1" applyProtection="1">
      <alignment vertical="top"/>
      <protection locked="0"/>
    </xf>
    <xf numFmtId="4" fontId="27" fillId="0" borderId="0" xfId="1" applyNumberFormat="1" applyFont="1" applyFill="1" applyBorder="1" applyAlignment="1">
      <alignment vertical="top"/>
    </xf>
    <xf numFmtId="0" fontId="19" fillId="0" borderId="0" xfId="0" applyFont="1" applyAlignment="1" applyProtection="1">
      <alignment vertical="top"/>
      <protection locked="0"/>
    </xf>
    <xf numFmtId="4" fontId="19" fillId="0" borderId="0" xfId="1" applyNumberFormat="1" applyFont="1" applyFill="1" applyBorder="1" applyAlignment="1">
      <alignment vertical="top"/>
    </xf>
    <xf numFmtId="0" fontId="20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3" applyNumberFormat="1" applyFont="1">
      <alignment vertical="top"/>
    </xf>
    <xf numFmtId="4" fontId="9" fillId="0" borderId="0" xfId="3" applyNumberFormat="1" applyFont="1">
      <alignment vertical="top"/>
    </xf>
    <xf numFmtId="0" fontId="8" fillId="0" borderId="0" xfId="0" applyFont="1" applyAlignment="1" applyProtection="1">
      <alignment vertical="top"/>
      <protection locked="0"/>
    </xf>
    <xf numFmtId="4" fontId="8" fillId="0" borderId="0" xfId="3" applyNumberFormat="1" applyFont="1">
      <alignment vertical="top"/>
    </xf>
    <xf numFmtId="0" fontId="10" fillId="0" borderId="0" xfId="0" applyFont="1" applyAlignment="1" applyProtection="1">
      <alignment horizontal="center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9" fillId="0" borderId="0" xfId="2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</cellXfs>
  <cellStyles count="5">
    <cellStyle name="Comma 2" xfId="3" xr:uid="{1F8421A4-C6E5-42E5-9E45-44CAD12696B9}"/>
    <cellStyle name="Millares" xfId="1" builtinId="3"/>
    <cellStyle name="Millares 2" xfId="4" xr:uid="{4B0D8821-1E54-4ACA-BAFA-6FBC49A5B2B8}"/>
    <cellStyle name="Normal" xfId="0" builtinId="0"/>
    <cellStyle name="Normal 2" xfId="2" xr:uid="{D238C43B-D304-4FB5-B156-69BD444D9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38100</xdr:rowOff>
    </xdr:from>
    <xdr:to>
      <xdr:col>3</xdr:col>
      <xdr:colOff>1219200</xdr:colOff>
      <xdr:row>4</xdr:row>
      <xdr:rowOff>142875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BC47FEB3-F572-4496-BD6B-12B8F0869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</xdr:row>
      <xdr:rowOff>85725</xdr:rowOff>
    </xdr:from>
    <xdr:to>
      <xdr:col>1</xdr:col>
      <xdr:colOff>352425</xdr:colOff>
      <xdr:row>4</xdr:row>
      <xdr:rowOff>180975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75E3A36E-BBF4-4C04-8448-3FF8AE7D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83</xdr:row>
      <xdr:rowOff>123825</xdr:rowOff>
    </xdr:from>
    <xdr:to>
      <xdr:col>3</xdr:col>
      <xdr:colOff>1314450</xdr:colOff>
      <xdr:row>87</xdr:row>
      <xdr:rowOff>38100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id="{6A049605-73E1-4FED-AA9C-C31514B3C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238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83</xdr:row>
      <xdr:rowOff>85725</xdr:rowOff>
    </xdr:from>
    <xdr:to>
      <xdr:col>1</xdr:col>
      <xdr:colOff>352425</xdr:colOff>
      <xdr:row>86</xdr:row>
      <xdr:rowOff>180975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C0D1C829-525C-41C2-B27A-E4BCDC4B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57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542925</xdr:colOff>
      <xdr:row>453</xdr:row>
      <xdr:rowOff>142875</xdr:rowOff>
    </xdr:from>
    <xdr:to>
      <xdr:col>3</xdr:col>
      <xdr:colOff>1200150</xdr:colOff>
      <xdr:row>457</xdr:row>
      <xdr:rowOff>57150</xdr:rowOff>
    </xdr:to>
    <xdr:pic>
      <xdr:nvPicPr>
        <xdr:cNvPr id="8" name="Picture0" descr="Picture0">
          <a:extLst>
            <a:ext uri="{FF2B5EF4-FFF2-40B4-BE49-F238E27FC236}">
              <a16:creationId xmlns:a16="http://schemas.microsoft.com/office/drawing/2014/main" id="{3D7065DB-403F-449D-ACE9-FE057D2A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50284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453</xdr:row>
      <xdr:rowOff>85725</xdr:rowOff>
    </xdr:from>
    <xdr:to>
      <xdr:col>1</xdr:col>
      <xdr:colOff>352425</xdr:colOff>
      <xdr:row>456</xdr:row>
      <xdr:rowOff>180975</xdr:rowOff>
    </xdr:to>
    <xdr:pic>
      <xdr:nvPicPr>
        <xdr:cNvPr id="9" name="Imagen 15">
          <a:extLst>
            <a:ext uri="{FF2B5EF4-FFF2-40B4-BE49-F238E27FC236}">
              <a16:creationId xmlns:a16="http://schemas.microsoft.com/office/drawing/2014/main" id="{C5E350FD-ED8E-48C5-9691-E2E93C29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49712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0DA0-1720-44DE-97F7-9A319CEB42B1}">
  <dimension ref="A1:F477"/>
  <sheetViews>
    <sheetView tabSelected="1" showOutlineSymbols="0" topLeftCell="A46" zoomScaleNormal="100" workbookViewId="0">
      <selection activeCell="E70" sqref="E70"/>
    </sheetView>
  </sheetViews>
  <sheetFormatPr baseColWidth="10" defaultColWidth="16.140625" defaultRowHeight="15" customHeight="1" x14ac:dyDescent="0.25"/>
  <cols>
    <col min="1" max="1" width="10" style="2" customWidth="1"/>
    <col min="2" max="2" width="11.28515625" style="2" customWidth="1"/>
    <col min="3" max="3" width="38.28515625" style="2" customWidth="1"/>
    <col min="4" max="4" width="71.5703125" style="2" customWidth="1"/>
    <col min="5" max="256" width="16.140625" style="2"/>
    <col min="257" max="257" width="10" style="2" customWidth="1"/>
    <col min="258" max="258" width="11.28515625" style="2" customWidth="1"/>
    <col min="259" max="259" width="38.28515625" style="2" customWidth="1"/>
    <col min="260" max="260" width="71.5703125" style="2" customWidth="1"/>
    <col min="261" max="512" width="16.140625" style="2"/>
    <col min="513" max="513" width="10" style="2" customWidth="1"/>
    <col min="514" max="514" width="11.28515625" style="2" customWidth="1"/>
    <col min="515" max="515" width="38.28515625" style="2" customWidth="1"/>
    <col min="516" max="516" width="71.5703125" style="2" customWidth="1"/>
    <col min="517" max="768" width="16.140625" style="2"/>
    <col min="769" max="769" width="10" style="2" customWidth="1"/>
    <col min="770" max="770" width="11.28515625" style="2" customWidth="1"/>
    <col min="771" max="771" width="38.28515625" style="2" customWidth="1"/>
    <col min="772" max="772" width="71.5703125" style="2" customWidth="1"/>
    <col min="773" max="1024" width="16.140625" style="2"/>
    <col min="1025" max="1025" width="10" style="2" customWidth="1"/>
    <col min="1026" max="1026" width="11.28515625" style="2" customWidth="1"/>
    <col min="1027" max="1027" width="38.28515625" style="2" customWidth="1"/>
    <col min="1028" max="1028" width="71.5703125" style="2" customWidth="1"/>
    <col min="1029" max="1280" width="16.140625" style="2"/>
    <col min="1281" max="1281" width="10" style="2" customWidth="1"/>
    <col min="1282" max="1282" width="11.28515625" style="2" customWidth="1"/>
    <col min="1283" max="1283" width="38.28515625" style="2" customWidth="1"/>
    <col min="1284" max="1284" width="71.5703125" style="2" customWidth="1"/>
    <col min="1285" max="1536" width="16.140625" style="2"/>
    <col min="1537" max="1537" width="10" style="2" customWidth="1"/>
    <col min="1538" max="1538" width="11.28515625" style="2" customWidth="1"/>
    <col min="1539" max="1539" width="38.28515625" style="2" customWidth="1"/>
    <col min="1540" max="1540" width="71.5703125" style="2" customWidth="1"/>
    <col min="1541" max="1792" width="16.140625" style="2"/>
    <col min="1793" max="1793" width="10" style="2" customWidth="1"/>
    <col min="1794" max="1794" width="11.28515625" style="2" customWidth="1"/>
    <col min="1795" max="1795" width="38.28515625" style="2" customWidth="1"/>
    <col min="1796" max="1796" width="71.5703125" style="2" customWidth="1"/>
    <col min="1797" max="2048" width="16.140625" style="2"/>
    <col min="2049" max="2049" width="10" style="2" customWidth="1"/>
    <col min="2050" max="2050" width="11.28515625" style="2" customWidth="1"/>
    <col min="2051" max="2051" width="38.28515625" style="2" customWidth="1"/>
    <col min="2052" max="2052" width="71.5703125" style="2" customWidth="1"/>
    <col min="2053" max="2304" width="16.140625" style="2"/>
    <col min="2305" max="2305" width="10" style="2" customWidth="1"/>
    <col min="2306" max="2306" width="11.28515625" style="2" customWidth="1"/>
    <col min="2307" max="2307" width="38.28515625" style="2" customWidth="1"/>
    <col min="2308" max="2308" width="71.5703125" style="2" customWidth="1"/>
    <col min="2309" max="2560" width="16.140625" style="2"/>
    <col min="2561" max="2561" width="10" style="2" customWidth="1"/>
    <col min="2562" max="2562" width="11.28515625" style="2" customWidth="1"/>
    <col min="2563" max="2563" width="38.28515625" style="2" customWidth="1"/>
    <col min="2564" max="2564" width="71.5703125" style="2" customWidth="1"/>
    <col min="2565" max="2816" width="16.140625" style="2"/>
    <col min="2817" max="2817" width="10" style="2" customWidth="1"/>
    <col min="2818" max="2818" width="11.28515625" style="2" customWidth="1"/>
    <col min="2819" max="2819" width="38.28515625" style="2" customWidth="1"/>
    <col min="2820" max="2820" width="71.5703125" style="2" customWidth="1"/>
    <col min="2821" max="3072" width="16.140625" style="2"/>
    <col min="3073" max="3073" width="10" style="2" customWidth="1"/>
    <col min="3074" max="3074" width="11.28515625" style="2" customWidth="1"/>
    <col min="3075" max="3075" width="38.28515625" style="2" customWidth="1"/>
    <col min="3076" max="3076" width="71.5703125" style="2" customWidth="1"/>
    <col min="3077" max="3328" width="16.140625" style="2"/>
    <col min="3329" max="3329" width="10" style="2" customWidth="1"/>
    <col min="3330" max="3330" width="11.28515625" style="2" customWidth="1"/>
    <col min="3331" max="3331" width="38.28515625" style="2" customWidth="1"/>
    <col min="3332" max="3332" width="71.5703125" style="2" customWidth="1"/>
    <col min="3333" max="3584" width="16.140625" style="2"/>
    <col min="3585" max="3585" width="10" style="2" customWidth="1"/>
    <col min="3586" max="3586" width="11.28515625" style="2" customWidth="1"/>
    <col min="3587" max="3587" width="38.28515625" style="2" customWidth="1"/>
    <col min="3588" max="3588" width="71.5703125" style="2" customWidth="1"/>
    <col min="3589" max="3840" width="16.140625" style="2"/>
    <col min="3841" max="3841" width="10" style="2" customWidth="1"/>
    <col min="3842" max="3842" width="11.28515625" style="2" customWidth="1"/>
    <col min="3843" max="3843" width="38.28515625" style="2" customWidth="1"/>
    <col min="3844" max="3844" width="71.5703125" style="2" customWidth="1"/>
    <col min="3845" max="4096" width="16.140625" style="2"/>
    <col min="4097" max="4097" width="10" style="2" customWidth="1"/>
    <col min="4098" max="4098" width="11.28515625" style="2" customWidth="1"/>
    <col min="4099" max="4099" width="38.28515625" style="2" customWidth="1"/>
    <col min="4100" max="4100" width="71.5703125" style="2" customWidth="1"/>
    <col min="4101" max="4352" width="16.140625" style="2"/>
    <col min="4353" max="4353" width="10" style="2" customWidth="1"/>
    <col min="4354" max="4354" width="11.28515625" style="2" customWidth="1"/>
    <col min="4355" max="4355" width="38.28515625" style="2" customWidth="1"/>
    <col min="4356" max="4356" width="71.5703125" style="2" customWidth="1"/>
    <col min="4357" max="4608" width="16.140625" style="2"/>
    <col min="4609" max="4609" width="10" style="2" customWidth="1"/>
    <col min="4610" max="4610" width="11.28515625" style="2" customWidth="1"/>
    <col min="4611" max="4611" width="38.28515625" style="2" customWidth="1"/>
    <col min="4612" max="4612" width="71.5703125" style="2" customWidth="1"/>
    <col min="4613" max="4864" width="16.140625" style="2"/>
    <col min="4865" max="4865" width="10" style="2" customWidth="1"/>
    <col min="4866" max="4866" width="11.28515625" style="2" customWidth="1"/>
    <col min="4867" max="4867" width="38.28515625" style="2" customWidth="1"/>
    <col min="4868" max="4868" width="71.5703125" style="2" customWidth="1"/>
    <col min="4869" max="5120" width="16.140625" style="2"/>
    <col min="5121" max="5121" width="10" style="2" customWidth="1"/>
    <col min="5122" max="5122" width="11.28515625" style="2" customWidth="1"/>
    <col min="5123" max="5123" width="38.28515625" style="2" customWidth="1"/>
    <col min="5124" max="5124" width="71.5703125" style="2" customWidth="1"/>
    <col min="5125" max="5376" width="16.140625" style="2"/>
    <col min="5377" max="5377" width="10" style="2" customWidth="1"/>
    <col min="5378" max="5378" width="11.28515625" style="2" customWidth="1"/>
    <col min="5379" max="5379" width="38.28515625" style="2" customWidth="1"/>
    <col min="5380" max="5380" width="71.5703125" style="2" customWidth="1"/>
    <col min="5381" max="5632" width="16.140625" style="2"/>
    <col min="5633" max="5633" width="10" style="2" customWidth="1"/>
    <col min="5634" max="5634" width="11.28515625" style="2" customWidth="1"/>
    <col min="5635" max="5635" width="38.28515625" style="2" customWidth="1"/>
    <col min="5636" max="5636" width="71.5703125" style="2" customWidth="1"/>
    <col min="5637" max="5888" width="16.140625" style="2"/>
    <col min="5889" max="5889" width="10" style="2" customWidth="1"/>
    <col min="5890" max="5890" width="11.28515625" style="2" customWidth="1"/>
    <col min="5891" max="5891" width="38.28515625" style="2" customWidth="1"/>
    <col min="5892" max="5892" width="71.5703125" style="2" customWidth="1"/>
    <col min="5893" max="6144" width="16.140625" style="2"/>
    <col min="6145" max="6145" width="10" style="2" customWidth="1"/>
    <col min="6146" max="6146" width="11.28515625" style="2" customWidth="1"/>
    <col min="6147" max="6147" width="38.28515625" style="2" customWidth="1"/>
    <col min="6148" max="6148" width="71.5703125" style="2" customWidth="1"/>
    <col min="6149" max="6400" width="16.140625" style="2"/>
    <col min="6401" max="6401" width="10" style="2" customWidth="1"/>
    <col min="6402" max="6402" width="11.28515625" style="2" customWidth="1"/>
    <col min="6403" max="6403" width="38.28515625" style="2" customWidth="1"/>
    <col min="6404" max="6404" width="71.5703125" style="2" customWidth="1"/>
    <col min="6405" max="6656" width="16.140625" style="2"/>
    <col min="6657" max="6657" width="10" style="2" customWidth="1"/>
    <col min="6658" max="6658" width="11.28515625" style="2" customWidth="1"/>
    <col min="6659" max="6659" width="38.28515625" style="2" customWidth="1"/>
    <col min="6660" max="6660" width="71.5703125" style="2" customWidth="1"/>
    <col min="6661" max="6912" width="16.140625" style="2"/>
    <col min="6913" max="6913" width="10" style="2" customWidth="1"/>
    <col min="6914" max="6914" width="11.28515625" style="2" customWidth="1"/>
    <col min="6915" max="6915" width="38.28515625" style="2" customWidth="1"/>
    <col min="6916" max="6916" width="71.5703125" style="2" customWidth="1"/>
    <col min="6917" max="7168" width="16.140625" style="2"/>
    <col min="7169" max="7169" width="10" style="2" customWidth="1"/>
    <col min="7170" max="7170" width="11.28515625" style="2" customWidth="1"/>
    <col min="7171" max="7171" width="38.28515625" style="2" customWidth="1"/>
    <col min="7172" max="7172" width="71.5703125" style="2" customWidth="1"/>
    <col min="7173" max="7424" width="16.140625" style="2"/>
    <col min="7425" max="7425" width="10" style="2" customWidth="1"/>
    <col min="7426" max="7426" width="11.28515625" style="2" customWidth="1"/>
    <col min="7427" max="7427" width="38.28515625" style="2" customWidth="1"/>
    <col min="7428" max="7428" width="71.5703125" style="2" customWidth="1"/>
    <col min="7429" max="7680" width="16.140625" style="2"/>
    <col min="7681" max="7681" width="10" style="2" customWidth="1"/>
    <col min="7682" max="7682" width="11.28515625" style="2" customWidth="1"/>
    <col min="7683" max="7683" width="38.28515625" style="2" customWidth="1"/>
    <col min="7684" max="7684" width="71.5703125" style="2" customWidth="1"/>
    <col min="7685" max="7936" width="16.140625" style="2"/>
    <col min="7937" max="7937" width="10" style="2" customWidth="1"/>
    <col min="7938" max="7938" width="11.28515625" style="2" customWidth="1"/>
    <col min="7939" max="7939" width="38.28515625" style="2" customWidth="1"/>
    <col min="7940" max="7940" width="71.5703125" style="2" customWidth="1"/>
    <col min="7941" max="8192" width="16.140625" style="2"/>
    <col min="8193" max="8193" width="10" style="2" customWidth="1"/>
    <col min="8194" max="8194" width="11.28515625" style="2" customWidth="1"/>
    <col min="8195" max="8195" width="38.28515625" style="2" customWidth="1"/>
    <col min="8196" max="8196" width="71.5703125" style="2" customWidth="1"/>
    <col min="8197" max="8448" width="16.140625" style="2"/>
    <col min="8449" max="8449" width="10" style="2" customWidth="1"/>
    <col min="8450" max="8450" width="11.28515625" style="2" customWidth="1"/>
    <col min="8451" max="8451" width="38.28515625" style="2" customWidth="1"/>
    <col min="8452" max="8452" width="71.5703125" style="2" customWidth="1"/>
    <col min="8453" max="8704" width="16.140625" style="2"/>
    <col min="8705" max="8705" width="10" style="2" customWidth="1"/>
    <col min="8706" max="8706" width="11.28515625" style="2" customWidth="1"/>
    <col min="8707" max="8707" width="38.28515625" style="2" customWidth="1"/>
    <col min="8708" max="8708" width="71.5703125" style="2" customWidth="1"/>
    <col min="8709" max="8960" width="16.140625" style="2"/>
    <col min="8961" max="8961" width="10" style="2" customWidth="1"/>
    <col min="8962" max="8962" width="11.28515625" style="2" customWidth="1"/>
    <col min="8963" max="8963" width="38.28515625" style="2" customWidth="1"/>
    <col min="8964" max="8964" width="71.5703125" style="2" customWidth="1"/>
    <col min="8965" max="9216" width="16.140625" style="2"/>
    <col min="9217" max="9217" width="10" style="2" customWidth="1"/>
    <col min="9218" max="9218" width="11.28515625" style="2" customWidth="1"/>
    <col min="9219" max="9219" width="38.28515625" style="2" customWidth="1"/>
    <col min="9220" max="9220" width="71.5703125" style="2" customWidth="1"/>
    <col min="9221" max="9472" width="16.140625" style="2"/>
    <col min="9473" max="9473" width="10" style="2" customWidth="1"/>
    <col min="9474" max="9474" width="11.28515625" style="2" customWidth="1"/>
    <col min="9475" max="9475" width="38.28515625" style="2" customWidth="1"/>
    <col min="9476" max="9476" width="71.5703125" style="2" customWidth="1"/>
    <col min="9477" max="9728" width="16.140625" style="2"/>
    <col min="9729" max="9729" width="10" style="2" customWidth="1"/>
    <col min="9730" max="9730" width="11.28515625" style="2" customWidth="1"/>
    <col min="9731" max="9731" width="38.28515625" style="2" customWidth="1"/>
    <col min="9732" max="9732" width="71.5703125" style="2" customWidth="1"/>
    <col min="9733" max="9984" width="16.140625" style="2"/>
    <col min="9985" max="9985" width="10" style="2" customWidth="1"/>
    <col min="9986" max="9986" width="11.28515625" style="2" customWidth="1"/>
    <col min="9987" max="9987" width="38.28515625" style="2" customWidth="1"/>
    <col min="9988" max="9988" width="71.5703125" style="2" customWidth="1"/>
    <col min="9989" max="10240" width="16.140625" style="2"/>
    <col min="10241" max="10241" width="10" style="2" customWidth="1"/>
    <col min="10242" max="10242" width="11.28515625" style="2" customWidth="1"/>
    <col min="10243" max="10243" width="38.28515625" style="2" customWidth="1"/>
    <col min="10244" max="10244" width="71.5703125" style="2" customWidth="1"/>
    <col min="10245" max="10496" width="16.140625" style="2"/>
    <col min="10497" max="10497" width="10" style="2" customWidth="1"/>
    <col min="10498" max="10498" width="11.28515625" style="2" customWidth="1"/>
    <col min="10499" max="10499" width="38.28515625" style="2" customWidth="1"/>
    <col min="10500" max="10500" width="71.5703125" style="2" customWidth="1"/>
    <col min="10501" max="10752" width="16.140625" style="2"/>
    <col min="10753" max="10753" width="10" style="2" customWidth="1"/>
    <col min="10754" max="10754" width="11.28515625" style="2" customWidth="1"/>
    <col min="10755" max="10755" width="38.28515625" style="2" customWidth="1"/>
    <col min="10756" max="10756" width="71.5703125" style="2" customWidth="1"/>
    <col min="10757" max="11008" width="16.140625" style="2"/>
    <col min="11009" max="11009" width="10" style="2" customWidth="1"/>
    <col min="11010" max="11010" width="11.28515625" style="2" customWidth="1"/>
    <col min="11011" max="11011" width="38.28515625" style="2" customWidth="1"/>
    <col min="11012" max="11012" width="71.5703125" style="2" customWidth="1"/>
    <col min="11013" max="11264" width="16.140625" style="2"/>
    <col min="11265" max="11265" width="10" style="2" customWidth="1"/>
    <col min="11266" max="11266" width="11.28515625" style="2" customWidth="1"/>
    <col min="11267" max="11267" width="38.28515625" style="2" customWidth="1"/>
    <col min="11268" max="11268" width="71.5703125" style="2" customWidth="1"/>
    <col min="11269" max="11520" width="16.140625" style="2"/>
    <col min="11521" max="11521" width="10" style="2" customWidth="1"/>
    <col min="11522" max="11522" width="11.28515625" style="2" customWidth="1"/>
    <col min="11523" max="11523" width="38.28515625" style="2" customWidth="1"/>
    <col min="11524" max="11524" width="71.5703125" style="2" customWidth="1"/>
    <col min="11525" max="11776" width="16.140625" style="2"/>
    <col min="11777" max="11777" width="10" style="2" customWidth="1"/>
    <col min="11778" max="11778" width="11.28515625" style="2" customWidth="1"/>
    <col min="11779" max="11779" width="38.28515625" style="2" customWidth="1"/>
    <col min="11780" max="11780" width="71.5703125" style="2" customWidth="1"/>
    <col min="11781" max="12032" width="16.140625" style="2"/>
    <col min="12033" max="12033" width="10" style="2" customWidth="1"/>
    <col min="12034" max="12034" width="11.28515625" style="2" customWidth="1"/>
    <col min="12035" max="12035" width="38.28515625" style="2" customWidth="1"/>
    <col min="12036" max="12036" width="71.5703125" style="2" customWidth="1"/>
    <col min="12037" max="12288" width="16.140625" style="2"/>
    <col min="12289" max="12289" width="10" style="2" customWidth="1"/>
    <col min="12290" max="12290" width="11.28515625" style="2" customWidth="1"/>
    <col min="12291" max="12291" width="38.28515625" style="2" customWidth="1"/>
    <col min="12292" max="12292" width="71.5703125" style="2" customWidth="1"/>
    <col min="12293" max="12544" width="16.140625" style="2"/>
    <col min="12545" max="12545" width="10" style="2" customWidth="1"/>
    <col min="12546" max="12546" width="11.28515625" style="2" customWidth="1"/>
    <col min="12547" max="12547" width="38.28515625" style="2" customWidth="1"/>
    <col min="12548" max="12548" width="71.5703125" style="2" customWidth="1"/>
    <col min="12549" max="12800" width="16.140625" style="2"/>
    <col min="12801" max="12801" width="10" style="2" customWidth="1"/>
    <col min="12802" max="12802" width="11.28515625" style="2" customWidth="1"/>
    <col min="12803" max="12803" width="38.28515625" style="2" customWidth="1"/>
    <col min="12804" max="12804" width="71.5703125" style="2" customWidth="1"/>
    <col min="12805" max="13056" width="16.140625" style="2"/>
    <col min="13057" max="13057" width="10" style="2" customWidth="1"/>
    <col min="13058" max="13058" width="11.28515625" style="2" customWidth="1"/>
    <col min="13059" max="13059" width="38.28515625" style="2" customWidth="1"/>
    <col min="13060" max="13060" width="71.5703125" style="2" customWidth="1"/>
    <col min="13061" max="13312" width="16.140625" style="2"/>
    <col min="13313" max="13313" width="10" style="2" customWidth="1"/>
    <col min="13314" max="13314" width="11.28515625" style="2" customWidth="1"/>
    <col min="13315" max="13315" width="38.28515625" style="2" customWidth="1"/>
    <col min="13316" max="13316" width="71.5703125" style="2" customWidth="1"/>
    <col min="13317" max="13568" width="16.140625" style="2"/>
    <col min="13569" max="13569" width="10" style="2" customWidth="1"/>
    <col min="13570" max="13570" width="11.28515625" style="2" customWidth="1"/>
    <col min="13571" max="13571" width="38.28515625" style="2" customWidth="1"/>
    <col min="13572" max="13572" width="71.5703125" style="2" customWidth="1"/>
    <col min="13573" max="13824" width="16.140625" style="2"/>
    <col min="13825" max="13825" width="10" style="2" customWidth="1"/>
    <col min="13826" max="13826" width="11.28515625" style="2" customWidth="1"/>
    <col min="13827" max="13827" width="38.28515625" style="2" customWidth="1"/>
    <col min="13828" max="13828" width="71.5703125" style="2" customWidth="1"/>
    <col min="13829" max="14080" width="16.140625" style="2"/>
    <col min="14081" max="14081" width="10" style="2" customWidth="1"/>
    <col min="14082" max="14082" width="11.28515625" style="2" customWidth="1"/>
    <col min="14083" max="14083" width="38.28515625" style="2" customWidth="1"/>
    <col min="14084" max="14084" width="71.5703125" style="2" customWidth="1"/>
    <col min="14085" max="14336" width="16.140625" style="2"/>
    <col min="14337" max="14337" width="10" style="2" customWidth="1"/>
    <col min="14338" max="14338" width="11.28515625" style="2" customWidth="1"/>
    <col min="14339" max="14339" width="38.28515625" style="2" customWidth="1"/>
    <col min="14340" max="14340" width="71.5703125" style="2" customWidth="1"/>
    <col min="14341" max="14592" width="16.140625" style="2"/>
    <col min="14593" max="14593" width="10" style="2" customWidth="1"/>
    <col min="14594" max="14594" width="11.28515625" style="2" customWidth="1"/>
    <col min="14595" max="14595" width="38.28515625" style="2" customWidth="1"/>
    <col min="14596" max="14596" width="71.5703125" style="2" customWidth="1"/>
    <col min="14597" max="14848" width="16.140625" style="2"/>
    <col min="14849" max="14849" width="10" style="2" customWidth="1"/>
    <col min="14850" max="14850" width="11.28515625" style="2" customWidth="1"/>
    <col min="14851" max="14851" width="38.28515625" style="2" customWidth="1"/>
    <col min="14852" max="14852" width="71.5703125" style="2" customWidth="1"/>
    <col min="14853" max="15104" width="16.140625" style="2"/>
    <col min="15105" max="15105" width="10" style="2" customWidth="1"/>
    <col min="15106" max="15106" width="11.28515625" style="2" customWidth="1"/>
    <col min="15107" max="15107" width="38.28515625" style="2" customWidth="1"/>
    <col min="15108" max="15108" width="71.5703125" style="2" customWidth="1"/>
    <col min="15109" max="15360" width="16.140625" style="2"/>
    <col min="15361" max="15361" width="10" style="2" customWidth="1"/>
    <col min="15362" max="15362" width="11.28515625" style="2" customWidth="1"/>
    <col min="15363" max="15363" width="38.28515625" style="2" customWidth="1"/>
    <col min="15364" max="15364" width="71.5703125" style="2" customWidth="1"/>
    <col min="15365" max="15616" width="16.140625" style="2"/>
    <col min="15617" max="15617" width="10" style="2" customWidth="1"/>
    <col min="15618" max="15618" width="11.28515625" style="2" customWidth="1"/>
    <col min="15619" max="15619" width="38.28515625" style="2" customWidth="1"/>
    <col min="15620" max="15620" width="71.5703125" style="2" customWidth="1"/>
    <col min="15621" max="15872" width="16.140625" style="2"/>
    <col min="15873" max="15873" width="10" style="2" customWidth="1"/>
    <col min="15874" max="15874" width="11.28515625" style="2" customWidth="1"/>
    <col min="15875" max="15875" width="38.28515625" style="2" customWidth="1"/>
    <col min="15876" max="15876" width="71.5703125" style="2" customWidth="1"/>
    <col min="15877" max="16128" width="16.140625" style="2"/>
    <col min="16129" max="16129" width="10" style="2" customWidth="1"/>
    <col min="16130" max="16130" width="11.28515625" style="2" customWidth="1"/>
    <col min="16131" max="16131" width="38.28515625" style="2" customWidth="1"/>
    <col min="16132" max="16132" width="71.5703125" style="2" customWidth="1"/>
    <col min="16133" max="16384" width="16.140625" style="2"/>
  </cols>
  <sheetData>
    <row r="1" spans="1:6" ht="15" customHeight="1" x14ac:dyDescent="0.25">
      <c r="A1" s="1"/>
      <c r="B1" s="1"/>
      <c r="C1" s="1"/>
      <c r="D1" s="1"/>
      <c r="E1" s="1"/>
    </row>
    <row r="6" spans="1:6" ht="23.25" customHeight="1" x14ac:dyDescent="0.25">
      <c r="A6" s="54" t="s">
        <v>0</v>
      </c>
      <c r="B6" s="54"/>
      <c r="C6" s="54"/>
      <c r="D6" s="54"/>
      <c r="E6" s="54"/>
    </row>
    <row r="7" spans="1:6" ht="19.5" customHeight="1" x14ac:dyDescent="0.25">
      <c r="A7" s="55" t="s">
        <v>1</v>
      </c>
      <c r="B7" s="55"/>
      <c r="C7" s="55"/>
      <c r="D7" s="55"/>
      <c r="E7" s="55"/>
    </row>
    <row r="8" spans="1:6" ht="19.5" customHeight="1" x14ac:dyDescent="0.25">
      <c r="A8" s="56" t="s">
        <v>2</v>
      </c>
      <c r="B8" s="56"/>
      <c r="C8" s="56"/>
      <c r="D8" s="56"/>
      <c r="E8" s="56"/>
    </row>
    <row r="9" spans="1:6" ht="15" customHeight="1" x14ac:dyDescent="0.25">
      <c r="A9" s="57" t="s">
        <v>3</v>
      </c>
      <c r="B9" s="57"/>
      <c r="C9" s="57"/>
      <c r="D9" s="57"/>
      <c r="E9" s="57"/>
    </row>
    <row r="10" spans="1:6" ht="15" customHeight="1" x14ac:dyDescent="0.25">
      <c r="A10" s="57" t="s">
        <v>4</v>
      </c>
      <c r="B10" s="57"/>
      <c r="C10" s="57"/>
      <c r="D10" s="57"/>
      <c r="E10" s="57"/>
    </row>
    <row r="12" spans="1:6" ht="15" customHeight="1" x14ac:dyDescent="0.25">
      <c r="A12" s="4" t="s">
        <v>5</v>
      </c>
      <c r="B12" s="5"/>
      <c r="C12" s="5"/>
      <c r="D12" s="5"/>
      <c r="E12" s="6">
        <v>5719.52</v>
      </c>
    </row>
    <row r="13" spans="1:6" ht="15" customHeight="1" x14ac:dyDescent="0.25">
      <c r="A13" s="7"/>
    </row>
    <row r="14" spans="1:6" ht="15" customHeight="1" x14ac:dyDescent="0.25">
      <c r="A14" s="3" t="s">
        <v>6</v>
      </c>
      <c r="B14" s="4" t="s">
        <v>7</v>
      </c>
      <c r="C14" s="1"/>
      <c r="D14" s="5"/>
      <c r="E14" s="6">
        <v>293570.08</v>
      </c>
    </row>
    <row r="16" spans="1:6" ht="15" customHeight="1" x14ac:dyDescent="0.25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9"/>
    </row>
    <row r="17" spans="1:6" ht="15" customHeight="1" x14ac:dyDescent="0.25">
      <c r="A17" s="10" t="s">
        <v>13</v>
      </c>
      <c r="B17" s="11" t="s">
        <v>2</v>
      </c>
      <c r="C17" s="11"/>
    </row>
    <row r="18" spans="1:6" ht="15" customHeight="1" x14ac:dyDescent="0.25">
      <c r="A18" s="12">
        <v>628</v>
      </c>
      <c r="B18" s="13">
        <v>44439</v>
      </c>
      <c r="C18" s="11" t="s">
        <v>14</v>
      </c>
    </row>
    <row r="19" spans="1:6" ht="15" customHeight="1" x14ac:dyDescent="0.25">
      <c r="D19" s="14" t="s">
        <v>15</v>
      </c>
      <c r="E19" s="15">
        <v>28841.14</v>
      </c>
      <c r="F19" s="15"/>
    </row>
    <row r="20" spans="1:6" ht="15" customHeight="1" x14ac:dyDescent="0.25">
      <c r="D20" s="14" t="s">
        <v>16</v>
      </c>
    </row>
    <row r="21" spans="1:6" ht="15" customHeight="1" x14ac:dyDescent="0.25">
      <c r="D21" s="14" t="s">
        <v>17</v>
      </c>
    </row>
    <row r="22" spans="1:6" ht="15" customHeight="1" x14ac:dyDescent="0.25">
      <c r="D22" s="14" t="s">
        <v>18</v>
      </c>
      <c r="E22" s="15">
        <v>0</v>
      </c>
      <c r="F22" s="15"/>
    </row>
    <row r="23" spans="1:6" ht="15" customHeight="1" x14ac:dyDescent="0.25">
      <c r="D23" s="14" t="s">
        <v>19</v>
      </c>
    </row>
    <row r="24" spans="1:6" ht="15" customHeight="1" x14ac:dyDescent="0.25">
      <c r="D24" s="14" t="s">
        <v>20</v>
      </c>
      <c r="E24" s="15">
        <v>0</v>
      </c>
      <c r="F24" s="15"/>
    </row>
    <row r="25" spans="1:6" ht="15" customHeight="1" x14ac:dyDescent="0.25">
      <c r="D25" s="14" t="s">
        <v>21</v>
      </c>
      <c r="E25" s="15">
        <v>0</v>
      </c>
      <c r="F25" s="15"/>
    </row>
    <row r="26" spans="1:6" ht="15" customHeight="1" x14ac:dyDescent="0.25">
      <c r="D26" s="14" t="s">
        <v>22</v>
      </c>
      <c r="E26" s="15">
        <v>0</v>
      </c>
      <c r="F26" s="15"/>
    </row>
    <row r="27" spans="1:6" ht="15" customHeight="1" x14ac:dyDescent="0.25">
      <c r="E27" s="16">
        <v>28841.14</v>
      </c>
      <c r="F27" s="16"/>
    </row>
    <row r="29" spans="1:6" ht="15" customHeight="1" x14ac:dyDescent="0.25">
      <c r="A29" s="12">
        <v>630</v>
      </c>
      <c r="B29" s="13">
        <v>44439</v>
      </c>
      <c r="C29" s="11" t="s">
        <v>24</v>
      </c>
    </row>
    <row r="30" spans="1:6" ht="15" customHeight="1" x14ac:dyDescent="0.25">
      <c r="D30" s="14" t="s">
        <v>25</v>
      </c>
      <c r="E30" s="15">
        <v>8220.67</v>
      </c>
      <c r="F30" s="15"/>
    </row>
    <row r="31" spans="1:6" ht="15" customHeight="1" x14ac:dyDescent="0.25">
      <c r="D31" s="14" t="s">
        <v>26</v>
      </c>
    </row>
    <row r="32" spans="1:6" ht="15" customHeight="1" x14ac:dyDescent="0.25">
      <c r="D32" s="14" t="s">
        <v>27</v>
      </c>
      <c r="E32" s="15">
        <v>-348.33</v>
      </c>
      <c r="F32" s="15"/>
    </row>
    <row r="33" spans="1:6" ht="15" customHeight="1" x14ac:dyDescent="0.25">
      <c r="D33" s="14" t="s">
        <v>28</v>
      </c>
    </row>
    <row r="34" spans="1:6" ht="15" customHeight="1" x14ac:dyDescent="0.25">
      <c r="D34" s="14" t="s">
        <v>29</v>
      </c>
    </row>
    <row r="35" spans="1:6" ht="15" customHeight="1" x14ac:dyDescent="0.25">
      <c r="D35" s="14" t="s">
        <v>30</v>
      </c>
    </row>
    <row r="36" spans="1:6" ht="15" customHeight="1" x14ac:dyDescent="0.25">
      <c r="E36" s="16">
        <v>7872.34</v>
      </c>
      <c r="F36" s="16"/>
    </row>
    <row r="38" spans="1:6" ht="15" customHeight="1" x14ac:dyDescent="0.25">
      <c r="A38" s="12">
        <v>631</v>
      </c>
      <c r="B38" s="13">
        <v>44439</v>
      </c>
      <c r="C38" s="11" t="s">
        <v>31</v>
      </c>
    </row>
    <row r="39" spans="1:6" ht="15" customHeight="1" x14ac:dyDescent="0.25">
      <c r="D39" s="14" t="s">
        <v>32</v>
      </c>
      <c r="E39" s="15">
        <v>8043.12</v>
      </c>
      <c r="F39" s="15"/>
    </row>
    <row r="40" spans="1:6" ht="15" customHeight="1" x14ac:dyDescent="0.25">
      <c r="D40" s="14" t="s">
        <v>33</v>
      </c>
    </row>
    <row r="41" spans="1:6" ht="15" customHeight="1" x14ac:dyDescent="0.25">
      <c r="D41" s="14" t="s">
        <v>34</v>
      </c>
      <c r="E41" s="15">
        <v>-340.81</v>
      </c>
      <c r="F41" s="15"/>
    </row>
    <row r="42" spans="1:6" ht="15" customHeight="1" x14ac:dyDescent="0.25">
      <c r="D42" s="14" t="s">
        <v>35</v>
      </c>
    </row>
    <row r="43" spans="1:6" ht="15" customHeight="1" x14ac:dyDescent="0.25">
      <c r="D43" s="14" t="s">
        <v>36</v>
      </c>
      <c r="E43" s="15">
        <v>0</v>
      </c>
      <c r="F43" s="15"/>
    </row>
    <row r="44" spans="1:6" ht="15" customHeight="1" x14ac:dyDescent="0.25">
      <c r="D44" s="14" t="s">
        <v>37</v>
      </c>
    </row>
    <row r="45" spans="1:6" ht="15" customHeight="1" x14ac:dyDescent="0.25">
      <c r="D45" s="14" t="s">
        <v>38</v>
      </c>
      <c r="E45" s="15">
        <v>0</v>
      </c>
      <c r="F45" s="15"/>
    </row>
    <row r="46" spans="1:6" ht="15" customHeight="1" x14ac:dyDescent="0.25">
      <c r="E46" s="16">
        <v>7702.3099999999995</v>
      </c>
      <c r="F46" s="16"/>
    </row>
    <row r="48" spans="1:6" ht="15" customHeight="1" x14ac:dyDescent="0.25">
      <c r="A48" s="12">
        <v>632</v>
      </c>
      <c r="B48" s="13">
        <v>44439</v>
      </c>
      <c r="C48" s="11" t="s">
        <v>39</v>
      </c>
    </row>
    <row r="49" spans="1:6" ht="15" customHeight="1" x14ac:dyDescent="0.25">
      <c r="D49" s="14" t="s">
        <v>40</v>
      </c>
      <c r="E49" s="15">
        <v>12960.76</v>
      </c>
      <c r="F49" s="15"/>
    </row>
    <row r="50" spans="1:6" ht="15" customHeight="1" x14ac:dyDescent="0.25">
      <c r="D50" s="14" t="s">
        <v>41</v>
      </c>
    </row>
    <row r="51" spans="1:6" ht="15" customHeight="1" x14ac:dyDescent="0.25">
      <c r="D51" s="14" t="s">
        <v>42</v>
      </c>
      <c r="E51" s="15">
        <v>-549.18000000000006</v>
      </c>
      <c r="F51" s="15"/>
    </row>
    <row r="52" spans="1:6" ht="15" customHeight="1" x14ac:dyDescent="0.25">
      <c r="D52" s="14" t="s">
        <v>43</v>
      </c>
    </row>
    <row r="53" spans="1:6" ht="15" customHeight="1" x14ac:dyDescent="0.25">
      <c r="D53" s="14" t="s">
        <v>44</v>
      </c>
    </row>
    <row r="54" spans="1:6" ht="15" customHeight="1" x14ac:dyDescent="0.25">
      <c r="D54" s="14" t="s">
        <v>45</v>
      </c>
    </row>
    <row r="55" spans="1:6" ht="15" customHeight="1" x14ac:dyDescent="0.25">
      <c r="E55" s="16">
        <v>12411.58</v>
      </c>
      <c r="F55" s="16"/>
    </row>
    <row r="57" spans="1:6" ht="15" customHeight="1" x14ac:dyDescent="0.25">
      <c r="A57" s="12">
        <v>633</v>
      </c>
      <c r="B57" s="13">
        <v>44439</v>
      </c>
      <c r="C57" s="11" t="s">
        <v>46</v>
      </c>
    </row>
    <row r="58" spans="1:6" ht="15" customHeight="1" x14ac:dyDescent="0.25">
      <c r="D58" s="14" t="s">
        <v>15</v>
      </c>
      <c r="E58" s="15">
        <v>19185.150000000001</v>
      </c>
      <c r="F58" s="15"/>
    </row>
    <row r="59" spans="1:6" ht="15" customHeight="1" x14ac:dyDescent="0.25">
      <c r="D59" s="14" t="s">
        <v>16</v>
      </c>
    </row>
    <row r="60" spans="1:6" ht="15" customHeight="1" x14ac:dyDescent="0.25">
      <c r="D60" s="14" t="s">
        <v>47</v>
      </c>
    </row>
    <row r="61" spans="1:6" ht="15" customHeight="1" x14ac:dyDescent="0.25">
      <c r="D61" s="14" t="s">
        <v>48</v>
      </c>
    </row>
    <row r="62" spans="1:6" ht="15" customHeight="1" x14ac:dyDescent="0.25">
      <c r="D62" s="14" t="s">
        <v>49</v>
      </c>
      <c r="E62" s="15">
        <v>0</v>
      </c>
      <c r="F62" s="15"/>
    </row>
    <row r="63" spans="1:6" ht="15" customHeight="1" x14ac:dyDescent="0.25">
      <c r="D63" s="14" t="s">
        <v>50</v>
      </c>
    </row>
    <row r="64" spans="1:6" ht="15" customHeight="1" x14ac:dyDescent="0.25">
      <c r="D64" s="14" t="s">
        <v>51</v>
      </c>
      <c r="E64" s="15">
        <v>0</v>
      </c>
      <c r="F64" s="15"/>
    </row>
    <row r="65" spans="1:6" ht="15" customHeight="1" x14ac:dyDescent="0.25">
      <c r="D65" s="14" t="s">
        <v>52</v>
      </c>
    </row>
    <row r="66" spans="1:6" ht="15" customHeight="1" x14ac:dyDescent="0.25">
      <c r="E66" s="16">
        <v>19185.150000000001</v>
      </c>
      <c r="F66" s="16"/>
    </row>
    <row r="69" spans="1:6" ht="15" customHeight="1" x14ac:dyDescent="0.25">
      <c r="A69" s="4" t="s">
        <v>53</v>
      </c>
      <c r="B69" s="3"/>
      <c r="C69" s="3"/>
      <c r="D69" s="3"/>
      <c r="E69" s="17">
        <f>+E27+E36+E46+E55+E66</f>
        <v>76012.51999999999</v>
      </c>
      <c r="F69" s="16"/>
    </row>
    <row r="70" spans="1:6" ht="15" customHeight="1" x14ac:dyDescent="0.25">
      <c r="A70" s="3"/>
      <c r="B70" s="3"/>
      <c r="C70" s="3"/>
      <c r="D70" s="3"/>
      <c r="E70" s="18"/>
    </row>
    <row r="71" spans="1:6" ht="15" customHeight="1" x14ac:dyDescent="0.25">
      <c r="A71" s="19" t="s">
        <v>54</v>
      </c>
      <c r="B71" s="19"/>
      <c r="C71" s="19"/>
      <c r="D71" s="19"/>
      <c r="E71" s="20">
        <v>175</v>
      </c>
    </row>
    <row r="72" spans="1:6" ht="15" customHeight="1" x14ac:dyDescent="0.25">
      <c r="A72" s="3"/>
      <c r="B72" s="3"/>
      <c r="C72" s="3"/>
      <c r="D72" s="3"/>
      <c r="E72" s="18"/>
    </row>
    <row r="73" spans="1:6" ht="15" customHeight="1" x14ac:dyDescent="0.25">
      <c r="A73" s="21" t="s">
        <v>293</v>
      </c>
      <c r="B73" s="21"/>
      <c r="C73" s="21"/>
      <c r="D73" s="21"/>
      <c r="E73" s="22">
        <f>+E12+E14-E69-E71</f>
        <v>223102.08000000005</v>
      </c>
    </row>
    <row r="74" spans="1:6" ht="15" customHeight="1" x14ac:dyDescent="0.25">
      <c r="A74" s="1"/>
      <c r="B74" s="1"/>
      <c r="C74" s="1"/>
      <c r="D74" s="1"/>
      <c r="E74" s="1"/>
    </row>
    <row r="75" spans="1:6" ht="15" customHeight="1" x14ac:dyDescent="0.25">
      <c r="A75" s="1"/>
      <c r="B75" s="1"/>
      <c r="C75" s="1"/>
      <c r="D75" s="1"/>
      <c r="E75" s="1"/>
    </row>
    <row r="76" spans="1:6" ht="15" customHeight="1" x14ac:dyDescent="0.25">
      <c r="A76" s="1"/>
      <c r="B76" s="1"/>
      <c r="C76" s="1"/>
      <c r="D76" s="1"/>
      <c r="E76" s="1"/>
    </row>
    <row r="77" spans="1:6" ht="15" customHeight="1" x14ac:dyDescent="0.25">
      <c r="A77" s="1"/>
      <c r="B77" s="1"/>
      <c r="C77" s="1"/>
      <c r="D77" s="1"/>
      <c r="E77" s="1"/>
    </row>
    <row r="78" spans="1:6" ht="15" customHeight="1" x14ac:dyDescent="0.25">
      <c r="A78" s="1"/>
      <c r="B78" s="1"/>
      <c r="C78" s="1"/>
      <c r="D78" s="1"/>
      <c r="E78" s="1"/>
    </row>
    <row r="79" spans="1:6" ht="15" customHeight="1" x14ac:dyDescent="0.25">
      <c r="A79" s="1"/>
      <c r="B79" s="1"/>
      <c r="C79" s="23" t="s">
        <v>55</v>
      </c>
      <c r="D79" s="23" t="s">
        <v>56</v>
      </c>
      <c r="E79" s="1"/>
    </row>
    <row r="80" spans="1:6" ht="15" customHeight="1" x14ac:dyDescent="0.25">
      <c r="A80" s="1"/>
      <c r="B80" s="1"/>
      <c r="C80" s="23" t="s">
        <v>57</v>
      </c>
      <c r="D80" s="23" t="s">
        <v>58</v>
      </c>
      <c r="E80" s="1"/>
    </row>
    <row r="84" spans="1:5" ht="15" customHeight="1" x14ac:dyDescent="0.25">
      <c r="A84" s="24"/>
      <c r="B84" s="24"/>
      <c r="C84" s="24"/>
      <c r="D84" s="24"/>
      <c r="E84" s="24"/>
    </row>
    <row r="85" spans="1:5" ht="15" customHeight="1" x14ac:dyDescent="0.25">
      <c r="A85" s="24"/>
      <c r="B85" s="24"/>
      <c r="C85" s="24"/>
      <c r="D85" s="24"/>
      <c r="E85" s="24"/>
    </row>
    <row r="86" spans="1:5" ht="15" customHeight="1" x14ac:dyDescent="0.25">
      <c r="A86" s="24"/>
      <c r="B86" s="24"/>
      <c r="C86" s="24"/>
      <c r="D86" s="24"/>
      <c r="E86" s="24"/>
    </row>
    <row r="87" spans="1:5" ht="15" customHeight="1" x14ac:dyDescent="0.25">
      <c r="A87" s="24"/>
      <c r="B87" s="24"/>
      <c r="C87" s="24"/>
      <c r="D87" s="24"/>
      <c r="E87" s="24"/>
    </row>
    <row r="88" spans="1:5" ht="23.25" customHeight="1" x14ac:dyDescent="0.25">
      <c r="A88" s="54" t="s">
        <v>0</v>
      </c>
      <c r="B88" s="54"/>
      <c r="C88" s="54"/>
      <c r="D88" s="54"/>
      <c r="E88" s="54"/>
    </row>
    <row r="89" spans="1:5" ht="19.5" customHeight="1" x14ac:dyDescent="0.25">
      <c r="A89" s="55" t="s">
        <v>1</v>
      </c>
      <c r="B89" s="55"/>
      <c r="C89" s="55"/>
      <c r="D89" s="55"/>
      <c r="E89" s="55"/>
    </row>
    <row r="90" spans="1:5" ht="19.5" customHeight="1" x14ac:dyDescent="0.25">
      <c r="A90" s="62" t="s">
        <v>59</v>
      </c>
      <c r="B90" s="62"/>
      <c r="C90" s="62"/>
      <c r="D90" s="62"/>
      <c r="E90" s="62"/>
    </row>
    <row r="91" spans="1:5" ht="15" customHeight="1" x14ac:dyDescent="0.25">
      <c r="A91" s="60" t="s">
        <v>3</v>
      </c>
      <c r="B91" s="60"/>
      <c r="C91" s="60"/>
      <c r="D91" s="60"/>
      <c r="E91" s="60"/>
    </row>
    <row r="92" spans="1:5" ht="15" customHeight="1" x14ac:dyDescent="0.25">
      <c r="A92" s="57" t="s">
        <v>4</v>
      </c>
      <c r="B92" s="57"/>
      <c r="C92" s="57"/>
      <c r="D92" s="57"/>
      <c r="E92" s="57"/>
    </row>
    <row r="93" spans="1:5" ht="15" customHeight="1" x14ac:dyDescent="0.25">
      <c r="A93" s="63"/>
      <c r="B93" s="63"/>
      <c r="C93" s="63"/>
      <c r="D93" s="63"/>
      <c r="E93" s="63"/>
    </row>
    <row r="94" spans="1:5" ht="15" customHeight="1" x14ac:dyDescent="0.25">
      <c r="A94" s="28" t="s">
        <v>5</v>
      </c>
      <c r="B94" s="25"/>
      <c r="C94" s="25"/>
      <c r="D94" s="25"/>
      <c r="E94" s="6">
        <v>6426836.8499999996</v>
      </c>
    </row>
    <row r="95" spans="1:5" ht="15" customHeight="1" x14ac:dyDescent="0.25">
      <c r="A95" s="4"/>
      <c r="B95" s="25"/>
      <c r="C95" s="25"/>
      <c r="D95" s="25"/>
      <c r="E95" s="6"/>
    </row>
    <row r="96" spans="1:5" ht="15" customHeight="1" x14ac:dyDescent="0.25">
      <c r="A96" s="26" t="s">
        <v>6</v>
      </c>
      <c r="B96" s="4" t="s">
        <v>60</v>
      </c>
      <c r="C96" s="24"/>
      <c r="D96" s="25"/>
      <c r="E96" s="6">
        <v>34323.629999999997</v>
      </c>
    </row>
    <row r="97" spans="1:5" ht="15" customHeight="1" x14ac:dyDescent="0.25">
      <c r="A97" s="26"/>
      <c r="B97" s="4" t="s">
        <v>7</v>
      </c>
      <c r="C97" s="24"/>
      <c r="D97" s="25"/>
      <c r="E97" s="6">
        <v>11770105.83</v>
      </c>
    </row>
    <row r="98" spans="1:5" ht="15" customHeight="1" x14ac:dyDescent="0.25">
      <c r="A98" s="29"/>
      <c r="B98" s="29"/>
      <c r="C98" s="29"/>
      <c r="D98" s="29"/>
      <c r="E98" s="29"/>
    </row>
    <row r="99" spans="1:5" ht="15" customHeight="1" x14ac:dyDescent="0.25">
      <c r="A99" s="30" t="s">
        <v>8</v>
      </c>
      <c r="B99" s="30" t="s">
        <v>9</v>
      </c>
      <c r="C99" s="30" t="s">
        <v>10</v>
      </c>
      <c r="D99" s="30" t="s">
        <v>11</v>
      </c>
      <c r="E99" s="30" t="s">
        <v>12</v>
      </c>
    </row>
    <row r="100" spans="1:5" ht="15" customHeight="1" x14ac:dyDescent="0.25">
      <c r="A100" s="31" t="s">
        <v>13</v>
      </c>
      <c r="B100" s="32" t="s">
        <v>59</v>
      </c>
      <c r="C100" s="32"/>
      <c r="D100" s="29"/>
      <c r="E100" s="29"/>
    </row>
    <row r="101" spans="1:5" ht="15" customHeight="1" x14ac:dyDescent="0.25">
      <c r="A101" s="33">
        <v>31455</v>
      </c>
      <c r="B101" s="34">
        <v>44412</v>
      </c>
      <c r="C101" s="32" t="s">
        <v>61</v>
      </c>
      <c r="D101" s="29"/>
      <c r="E101" s="29"/>
    </row>
    <row r="102" spans="1:5" ht="15" customHeight="1" x14ac:dyDescent="0.25">
      <c r="A102" s="29"/>
      <c r="B102" s="29"/>
      <c r="C102" s="29"/>
      <c r="D102" s="35" t="s">
        <v>62</v>
      </c>
      <c r="E102" s="36">
        <v>130000</v>
      </c>
    </row>
    <row r="103" spans="1:5" ht="15" customHeight="1" x14ac:dyDescent="0.25">
      <c r="A103" s="29"/>
      <c r="B103" s="29"/>
      <c r="C103" s="29"/>
      <c r="D103" s="35" t="s">
        <v>63</v>
      </c>
      <c r="E103" s="36">
        <v>-5508.47</v>
      </c>
    </row>
    <row r="104" spans="1:5" ht="15" customHeight="1" x14ac:dyDescent="0.25">
      <c r="A104" s="29"/>
      <c r="B104" s="29"/>
      <c r="C104" s="29"/>
      <c r="D104" s="35" t="s">
        <v>64</v>
      </c>
      <c r="E104" s="29"/>
    </row>
    <row r="105" spans="1:5" ht="15" customHeight="1" x14ac:dyDescent="0.25">
      <c r="A105" s="29"/>
      <c r="B105" s="29"/>
      <c r="C105" s="29"/>
      <c r="D105" s="35" t="s">
        <v>65</v>
      </c>
      <c r="E105" s="36">
        <v>0</v>
      </c>
    </row>
    <row r="106" spans="1:5" ht="15" customHeight="1" x14ac:dyDescent="0.25">
      <c r="A106" s="29"/>
      <c r="B106" s="29"/>
      <c r="C106" s="29"/>
      <c r="D106" s="35" t="s">
        <v>66</v>
      </c>
      <c r="E106" s="36">
        <v>0</v>
      </c>
    </row>
    <row r="107" spans="1:5" ht="15" customHeight="1" x14ac:dyDescent="0.25">
      <c r="A107" s="29"/>
      <c r="B107" s="29"/>
      <c r="C107" s="29"/>
      <c r="D107" s="35" t="s">
        <v>67</v>
      </c>
      <c r="E107" s="36">
        <v>0</v>
      </c>
    </row>
    <row r="108" spans="1:5" ht="15" customHeight="1" x14ac:dyDescent="0.25">
      <c r="A108" s="29"/>
      <c r="B108" s="29"/>
      <c r="C108" s="29"/>
      <c r="D108" s="35" t="s">
        <v>68</v>
      </c>
      <c r="E108" s="36">
        <v>0</v>
      </c>
    </row>
    <row r="109" spans="1:5" ht="15" customHeight="1" x14ac:dyDescent="0.25">
      <c r="A109" s="29"/>
      <c r="B109" s="29"/>
      <c r="C109" s="29"/>
      <c r="D109" s="29"/>
      <c r="E109" s="37">
        <v>124491.53</v>
      </c>
    </row>
    <row r="110" spans="1:5" ht="15" customHeight="1" x14ac:dyDescent="0.25">
      <c r="A110" s="29"/>
      <c r="B110" s="29"/>
      <c r="C110" s="29"/>
      <c r="D110" s="29"/>
      <c r="E110" s="29"/>
    </row>
    <row r="111" spans="1:5" ht="15" customHeight="1" x14ac:dyDescent="0.25">
      <c r="A111" s="33">
        <v>31456</v>
      </c>
      <c r="B111" s="34">
        <v>44412</v>
      </c>
      <c r="C111" s="32" t="s">
        <v>69</v>
      </c>
      <c r="D111" s="29"/>
      <c r="E111" s="29"/>
    </row>
    <row r="112" spans="1:5" ht="15" customHeight="1" x14ac:dyDescent="0.25">
      <c r="A112" s="29"/>
      <c r="B112" s="29"/>
      <c r="C112" s="29"/>
      <c r="D112" s="35" t="s">
        <v>70</v>
      </c>
      <c r="E112" s="36">
        <v>136673.5</v>
      </c>
    </row>
    <row r="113" spans="1:5" ht="15" customHeight="1" x14ac:dyDescent="0.25">
      <c r="A113" s="29"/>
      <c r="B113" s="29"/>
      <c r="C113" s="29"/>
      <c r="D113" s="35" t="s">
        <v>71</v>
      </c>
      <c r="E113" s="29"/>
    </row>
    <row r="114" spans="1:5" ht="15" customHeight="1" x14ac:dyDescent="0.25">
      <c r="A114" s="29"/>
      <c r="B114" s="29"/>
      <c r="C114" s="29"/>
      <c r="D114" s="35" t="s">
        <v>72</v>
      </c>
      <c r="E114" s="36">
        <v>-5791.25</v>
      </c>
    </row>
    <row r="115" spans="1:5" ht="15" customHeight="1" x14ac:dyDescent="0.25">
      <c r="A115" s="29"/>
      <c r="B115" s="29"/>
      <c r="C115" s="29"/>
      <c r="D115" s="35" t="s">
        <v>73</v>
      </c>
      <c r="E115" s="36">
        <v>0</v>
      </c>
    </row>
    <row r="116" spans="1:5" ht="15" customHeight="1" x14ac:dyDescent="0.25">
      <c r="A116" s="29"/>
      <c r="B116" s="29"/>
      <c r="C116" s="29"/>
      <c r="D116" s="35" t="s">
        <v>74</v>
      </c>
      <c r="E116" s="36">
        <v>0</v>
      </c>
    </row>
    <row r="117" spans="1:5" ht="15" customHeight="1" x14ac:dyDescent="0.25">
      <c r="A117" s="29"/>
      <c r="B117" s="29"/>
      <c r="C117" s="29"/>
      <c r="D117" s="35" t="s">
        <v>75</v>
      </c>
      <c r="E117" s="29"/>
    </row>
    <row r="118" spans="1:5" ht="15" customHeight="1" x14ac:dyDescent="0.25">
      <c r="A118" s="29"/>
      <c r="B118" s="29"/>
      <c r="C118" s="29"/>
      <c r="D118" s="29"/>
      <c r="E118" s="37">
        <v>130882.25</v>
      </c>
    </row>
    <row r="119" spans="1:5" ht="15" customHeight="1" x14ac:dyDescent="0.25">
      <c r="A119" s="29"/>
      <c r="B119" s="29"/>
      <c r="C119" s="29"/>
      <c r="D119" s="29"/>
      <c r="E119" s="29"/>
    </row>
    <row r="120" spans="1:5" ht="15" customHeight="1" x14ac:dyDescent="0.25">
      <c r="A120" s="33">
        <v>31457</v>
      </c>
      <c r="B120" s="34">
        <v>44412</v>
      </c>
      <c r="C120" s="32" t="s">
        <v>76</v>
      </c>
      <c r="D120" s="29"/>
      <c r="E120" s="29"/>
    </row>
    <row r="121" spans="1:5" ht="15" customHeight="1" x14ac:dyDescent="0.25">
      <c r="A121" s="29"/>
      <c r="B121" s="29"/>
      <c r="C121" s="29"/>
      <c r="D121" s="35" t="s">
        <v>77</v>
      </c>
      <c r="E121" s="36">
        <v>273586.15000000002</v>
      </c>
    </row>
    <row r="122" spans="1:5" ht="15" customHeight="1" x14ac:dyDescent="0.25">
      <c r="A122" s="29"/>
      <c r="B122" s="29"/>
      <c r="C122" s="29"/>
      <c r="D122" s="35" t="s">
        <v>78</v>
      </c>
      <c r="E122" s="36">
        <v>-11592.630000000001</v>
      </c>
    </row>
    <row r="123" spans="1:5" ht="15" customHeight="1" x14ac:dyDescent="0.25">
      <c r="A123" s="29"/>
      <c r="B123" s="29"/>
      <c r="C123" s="29"/>
      <c r="D123" s="35" t="s">
        <v>79</v>
      </c>
      <c r="E123" s="29"/>
    </row>
    <row r="124" spans="1:5" ht="15" customHeight="1" x14ac:dyDescent="0.25">
      <c r="A124" s="29"/>
      <c r="B124" s="29"/>
      <c r="C124" s="29"/>
      <c r="D124" s="35" t="s">
        <v>80</v>
      </c>
      <c r="E124" s="36">
        <v>0</v>
      </c>
    </row>
    <row r="125" spans="1:5" ht="15" customHeight="1" x14ac:dyDescent="0.25">
      <c r="A125" s="29"/>
      <c r="B125" s="29"/>
      <c r="C125" s="29"/>
      <c r="D125" s="35" t="s">
        <v>81</v>
      </c>
      <c r="E125" s="36">
        <v>0</v>
      </c>
    </row>
    <row r="126" spans="1:5" ht="15" customHeight="1" x14ac:dyDescent="0.25">
      <c r="A126" s="29"/>
      <c r="B126" s="29"/>
      <c r="C126" s="29"/>
      <c r="D126" s="35" t="s">
        <v>82</v>
      </c>
      <c r="E126" s="29"/>
    </row>
    <row r="127" spans="1:5" ht="15" customHeight="1" x14ac:dyDescent="0.25">
      <c r="A127" s="29"/>
      <c r="B127" s="29"/>
      <c r="C127" s="29"/>
      <c r="D127" s="29"/>
      <c r="E127" s="37">
        <v>261993.52000000002</v>
      </c>
    </row>
    <row r="128" spans="1:5" ht="15" customHeight="1" x14ac:dyDescent="0.25">
      <c r="A128" s="29"/>
      <c r="B128" s="29"/>
      <c r="C128" s="29"/>
      <c r="D128" s="29"/>
      <c r="E128" s="29"/>
    </row>
    <row r="129" spans="1:5" ht="15" customHeight="1" x14ac:dyDescent="0.25">
      <c r="A129" s="33">
        <v>31458</v>
      </c>
      <c r="B129" s="34">
        <v>44412</v>
      </c>
      <c r="C129" s="32" t="s">
        <v>83</v>
      </c>
      <c r="D129" s="29"/>
      <c r="E129" s="29"/>
    </row>
    <row r="130" spans="1:5" ht="15" customHeight="1" x14ac:dyDescent="0.25">
      <c r="A130" s="29"/>
      <c r="B130" s="29"/>
      <c r="C130" s="29"/>
      <c r="D130" s="35" t="s">
        <v>84</v>
      </c>
      <c r="E130" s="36">
        <v>41178.46</v>
      </c>
    </row>
    <row r="131" spans="1:5" ht="15" customHeight="1" x14ac:dyDescent="0.25">
      <c r="A131" s="29"/>
      <c r="B131" s="29"/>
      <c r="C131" s="29"/>
      <c r="D131" s="35" t="s">
        <v>85</v>
      </c>
      <c r="E131" s="36">
        <v>0</v>
      </c>
    </row>
    <row r="132" spans="1:5" ht="15" customHeight="1" x14ac:dyDescent="0.25">
      <c r="A132" s="29"/>
      <c r="B132" s="29"/>
      <c r="C132" s="29"/>
      <c r="D132" s="35" t="s">
        <v>86</v>
      </c>
      <c r="E132" s="36">
        <v>0</v>
      </c>
    </row>
    <row r="133" spans="1:5" ht="15" customHeight="1" x14ac:dyDescent="0.25">
      <c r="A133" s="29"/>
      <c r="B133" s="29"/>
      <c r="C133" s="29"/>
      <c r="D133" s="35" t="s">
        <v>87</v>
      </c>
      <c r="E133" s="36">
        <v>0</v>
      </c>
    </row>
    <row r="134" spans="1:5" ht="15" customHeight="1" x14ac:dyDescent="0.25">
      <c r="A134" s="29"/>
      <c r="B134" s="29"/>
      <c r="C134" s="29"/>
      <c r="D134" s="35" t="s">
        <v>88</v>
      </c>
      <c r="E134" s="36">
        <v>0</v>
      </c>
    </row>
    <row r="135" spans="1:5" ht="15" customHeight="1" x14ac:dyDescent="0.25">
      <c r="A135" s="29"/>
      <c r="B135" s="29"/>
      <c r="C135" s="29"/>
      <c r="D135" s="35" t="s">
        <v>89</v>
      </c>
      <c r="E135" s="36">
        <v>0</v>
      </c>
    </row>
    <row r="136" spans="1:5" ht="15" customHeight="1" x14ac:dyDescent="0.25">
      <c r="A136" s="29"/>
      <c r="B136" s="29"/>
      <c r="C136" s="29"/>
      <c r="D136" s="29"/>
      <c r="E136" s="37">
        <v>41178.46</v>
      </c>
    </row>
    <row r="137" spans="1:5" ht="15" customHeight="1" x14ac:dyDescent="0.25">
      <c r="A137" s="29"/>
      <c r="B137" s="29"/>
      <c r="C137" s="29"/>
      <c r="D137" s="29"/>
      <c r="E137" s="29"/>
    </row>
    <row r="138" spans="1:5" ht="15" customHeight="1" x14ac:dyDescent="0.25">
      <c r="A138" s="33">
        <v>31459</v>
      </c>
      <c r="B138" s="34">
        <v>44413</v>
      </c>
      <c r="C138" s="32" t="s">
        <v>90</v>
      </c>
      <c r="D138" s="29"/>
      <c r="E138" s="29"/>
    </row>
    <row r="139" spans="1:5" ht="15" customHeight="1" x14ac:dyDescent="0.25">
      <c r="A139" s="29"/>
      <c r="B139" s="29"/>
      <c r="C139" s="29"/>
      <c r="D139" s="35" t="s">
        <v>91</v>
      </c>
      <c r="E139" s="36">
        <v>475000</v>
      </c>
    </row>
    <row r="140" spans="1:5" ht="15" customHeight="1" x14ac:dyDescent="0.25">
      <c r="A140" s="29"/>
      <c r="B140" s="29"/>
      <c r="C140" s="29"/>
      <c r="D140" s="35" t="s">
        <v>92</v>
      </c>
      <c r="E140" s="29"/>
    </row>
    <row r="141" spans="1:5" ht="15" customHeight="1" x14ac:dyDescent="0.25">
      <c r="A141" s="29"/>
      <c r="B141" s="29"/>
      <c r="C141" s="29"/>
      <c r="D141" s="35" t="s">
        <v>93</v>
      </c>
      <c r="E141" s="36">
        <v>-95000</v>
      </c>
    </row>
    <row r="142" spans="1:5" ht="15" customHeight="1" x14ac:dyDescent="0.25">
      <c r="A142" s="29"/>
      <c r="B142" s="29"/>
      <c r="C142" s="29"/>
      <c r="D142" s="35" t="s">
        <v>94</v>
      </c>
      <c r="E142" s="36">
        <v>-16101.69</v>
      </c>
    </row>
    <row r="143" spans="1:5" ht="15" customHeight="1" x14ac:dyDescent="0.25">
      <c r="A143" s="29"/>
      <c r="B143" s="29"/>
      <c r="C143" s="29"/>
      <c r="D143" s="35" t="s">
        <v>95</v>
      </c>
      <c r="E143" s="36">
        <v>-72457.63</v>
      </c>
    </row>
    <row r="144" spans="1:5" ht="15" customHeight="1" x14ac:dyDescent="0.25">
      <c r="A144" s="29"/>
      <c r="B144" s="29"/>
      <c r="C144" s="29"/>
      <c r="D144" s="35" t="s">
        <v>96</v>
      </c>
      <c r="E144" s="29"/>
    </row>
    <row r="145" spans="1:5" ht="15" customHeight="1" x14ac:dyDescent="0.25">
      <c r="A145" s="29"/>
      <c r="B145" s="29"/>
      <c r="C145" s="29"/>
      <c r="D145" s="35" t="s">
        <v>97</v>
      </c>
      <c r="E145" s="29"/>
    </row>
    <row r="146" spans="1:5" ht="15" customHeight="1" x14ac:dyDescent="0.25">
      <c r="A146" s="29"/>
      <c r="B146" s="29"/>
      <c r="C146" s="29"/>
      <c r="D146" s="35" t="s">
        <v>98</v>
      </c>
      <c r="E146" s="36">
        <v>0</v>
      </c>
    </row>
    <row r="147" spans="1:5" ht="15" customHeight="1" x14ac:dyDescent="0.25">
      <c r="A147" s="29"/>
      <c r="B147" s="29"/>
      <c r="C147" s="29"/>
      <c r="D147" s="29"/>
      <c r="E147" s="37">
        <v>291440.68</v>
      </c>
    </row>
    <row r="148" spans="1:5" ht="15" customHeight="1" x14ac:dyDescent="0.25">
      <c r="A148" s="29"/>
      <c r="B148" s="29"/>
      <c r="C148" s="29"/>
      <c r="D148" s="29"/>
      <c r="E148" s="29"/>
    </row>
    <row r="149" spans="1:5" ht="15" customHeight="1" x14ac:dyDescent="0.25">
      <c r="A149" s="33">
        <v>31460</v>
      </c>
      <c r="B149" s="34">
        <v>44418</v>
      </c>
      <c r="C149" s="32" t="s">
        <v>99</v>
      </c>
      <c r="D149" s="29"/>
      <c r="E149" s="29"/>
    </row>
    <row r="150" spans="1:5" ht="15" customHeight="1" x14ac:dyDescent="0.25">
      <c r="A150" s="29"/>
      <c r="B150" s="29"/>
      <c r="C150" s="29"/>
      <c r="D150" s="35" t="s">
        <v>100</v>
      </c>
      <c r="E150" s="36">
        <v>11387</v>
      </c>
    </row>
    <row r="151" spans="1:5" ht="15" customHeight="1" x14ac:dyDescent="0.25">
      <c r="A151" s="29"/>
      <c r="B151" s="29"/>
      <c r="C151" s="29"/>
      <c r="D151" s="35" t="s">
        <v>101</v>
      </c>
      <c r="E151" s="36">
        <v>-482.5</v>
      </c>
    </row>
    <row r="152" spans="1:5" ht="15" customHeight="1" x14ac:dyDescent="0.25">
      <c r="A152" s="29"/>
      <c r="B152" s="29"/>
      <c r="C152" s="29"/>
      <c r="D152" s="35" t="s">
        <v>102</v>
      </c>
      <c r="E152" s="29"/>
    </row>
    <row r="153" spans="1:5" ht="15" customHeight="1" x14ac:dyDescent="0.25">
      <c r="A153" s="29"/>
      <c r="B153" s="29"/>
      <c r="C153" s="29"/>
      <c r="D153" s="35" t="s">
        <v>103</v>
      </c>
      <c r="E153" s="36">
        <v>0</v>
      </c>
    </row>
    <row r="154" spans="1:5" ht="15" customHeight="1" x14ac:dyDescent="0.25">
      <c r="A154" s="29"/>
      <c r="B154" s="29"/>
      <c r="C154" s="29"/>
      <c r="D154" s="35" t="s">
        <v>104</v>
      </c>
      <c r="E154" s="36">
        <v>0</v>
      </c>
    </row>
    <row r="155" spans="1:5" ht="15" customHeight="1" x14ac:dyDescent="0.25">
      <c r="A155" s="29"/>
      <c r="B155" s="29"/>
      <c r="C155" s="29"/>
      <c r="D155" s="35" t="s">
        <v>105</v>
      </c>
      <c r="E155" s="36">
        <v>0</v>
      </c>
    </row>
    <row r="156" spans="1:5" ht="15" customHeight="1" x14ac:dyDescent="0.25">
      <c r="A156" s="29"/>
      <c r="B156" s="29"/>
      <c r="C156" s="29"/>
      <c r="D156" s="35" t="s">
        <v>106</v>
      </c>
      <c r="E156" s="36">
        <v>0</v>
      </c>
    </row>
    <row r="157" spans="1:5" ht="15" customHeight="1" x14ac:dyDescent="0.25">
      <c r="A157" s="29"/>
      <c r="B157" s="29"/>
      <c r="C157" s="29"/>
      <c r="D157" s="29"/>
      <c r="E157" s="37">
        <v>10904.5</v>
      </c>
    </row>
    <row r="158" spans="1:5" ht="15" customHeight="1" x14ac:dyDescent="0.25">
      <c r="A158" s="29"/>
      <c r="B158" s="29"/>
      <c r="C158" s="29"/>
      <c r="D158" s="29"/>
      <c r="E158" s="29"/>
    </row>
    <row r="159" spans="1:5" ht="15" customHeight="1" x14ac:dyDescent="0.25">
      <c r="A159" s="33">
        <v>31461</v>
      </c>
      <c r="B159" s="34">
        <v>44418</v>
      </c>
      <c r="C159" s="32" t="s">
        <v>107</v>
      </c>
      <c r="D159" s="29"/>
      <c r="E159" s="29"/>
    </row>
    <row r="160" spans="1:5" ht="15" customHeight="1" x14ac:dyDescent="0.25">
      <c r="A160" s="29"/>
      <c r="B160" s="29"/>
      <c r="C160" s="29"/>
      <c r="D160" s="35" t="s">
        <v>108</v>
      </c>
      <c r="E160" s="36">
        <v>130000</v>
      </c>
    </row>
    <row r="161" spans="1:5" ht="15" customHeight="1" x14ac:dyDescent="0.25">
      <c r="A161" s="29"/>
      <c r="B161" s="29"/>
      <c r="C161" s="29"/>
      <c r="D161" s="35" t="s">
        <v>109</v>
      </c>
      <c r="E161" s="29"/>
    </row>
    <row r="162" spans="1:5" ht="15" customHeight="1" x14ac:dyDescent="0.25">
      <c r="A162" s="29"/>
      <c r="B162" s="29"/>
      <c r="C162" s="29"/>
      <c r="D162" s="35" t="s">
        <v>110</v>
      </c>
      <c r="E162" s="36">
        <v>-6500</v>
      </c>
    </row>
    <row r="163" spans="1:5" ht="15" customHeight="1" x14ac:dyDescent="0.25">
      <c r="A163" s="29"/>
      <c r="B163" s="29"/>
      <c r="C163" s="29"/>
      <c r="D163" s="35" t="s">
        <v>111</v>
      </c>
      <c r="E163" s="36">
        <v>0</v>
      </c>
    </row>
    <row r="164" spans="1:5" ht="15" customHeight="1" x14ac:dyDescent="0.25">
      <c r="A164" s="29"/>
      <c r="B164" s="29"/>
      <c r="C164" s="29"/>
      <c r="D164" s="35" t="s">
        <v>112</v>
      </c>
      <c r="E164" s="29"/>
    </row>
    <row r="165" spans="1:5" ht="15" customHeight="1" x14ac:dyDescent="0.25">
      <c r="A165" s="29"/>
      <c r="B165" s="29"/>
      <c r="C165" s="29"/>
      <c r="D165" s="35" t="s">
        <v>113</v>
      </c>
      <c r="E165" s="36">
        <v>0</v>
      </c>
    </row>
    <row r="166" spans="1:5" ht="15" customHeight="1" x14ac:dyDescent="0.25">
      <c r="A166" s="29"/>
      <c r="B166" s="29"/>
      <c r="C166" s="29"/>
      <c r="D166" s="29"/>
      <c r="E166" s="37">
        <v>123500</v>
      </c>
    </row>
    <row r="167" spans="1:5" ht="15" customHeight="1" x14ac:dyDescent="0.25">
      <c r="A167" s="29"/>
      <c r="B167" s="29"/>
      <c r="C167" s="29"/>
      <c r="D167" s="29"/>
      <c r="E167" s="29"/>
    </row>
    <row r="168" spans="1:5" ht="15" customHeight="1" x14ac:dyDescent="0.25">
      <c r="A168" s="33">
        <v>31462</v>
      </c>
      <c r="B168" s="34">
        <v>44418</v>
      </c>
      <c r="C168" s="32" t="s">
        <v>99</v>
      </c>
      <c r="D168" s="29"/>
      <c r="E168" s="29"/>
    </row>
    <row r="169" spans="1:5" ht="15" customHeight="1" x14ac:dyDescent="0.25">
      <c r="A169" s="29"/>
      <c r="B169" s="29"/>
      <c r="C169" s="29"/>
      <c r="D169" s="35" t="s">
        <v>114</v>
      </c>
      <c r="E169" s="36">
        <v>127322</v>
      </c>
    </row>
    <row r="170" spans="1:5" ht="15" customHeight="1" x14ac:dyDescent="0.25">
      <c r="A170" s="29"/>
      <c r="B170" s="29"/>
      <c r="C170" s="29"/>
      <c r="D170" s="35" t="s">
        <v>115</v>
      </c>
      <c r="E170" s="36">
        <v>-5395</v>
      </c>
    </row>
    <row r="171" spans="1:5" ht="15" customHeight="1" x14ac:dyDescent="0.25">
      <c r="A171" s="29"/>
      <c r="B171" s="29"/>
      <c r="C171" s="29"/>
      <c r="D171" s="35" t="s">
        <v>116</v>
      </c>
      <c r="E171" s="36">
        <v>0</v>
      </c>
    </row>
    <row r="172" spans="1:5" ht="15" customHeight="1" x14ac:dyDescent="0.25">
      <c r="A172" s="29"/>
      <c r="B172" s="29"/>
      <c r="C172" s="29"/>
      <c r="D172" s="35" t="s">
        <v>117</v>
      </c>
      <c r="E172" s="36">
        <v>0</v>
      </c>
    </row>
    <row r="173" spans="1:5" ht="15" customHeight="1" x14ac:dyDescent="0.25">
      <c r="A173" s="29"/>
      <c r="B173" s="29"/>
      <c r="C173" s="29"/>
      <c r="D173" s="35" t="s">
        <v>118</v>
      </c>
      <c r="E173" s="36">
        <v>0</v>
      </c>
    </row>
    <row r="174" spans="1:5" ht="15" customHeight="1" x14ac:dyDescent="0.25">
      <c r="A174" s="29"/>
      <c r="B174" s="29"/>
      <c r="C174" s="29"/>
      <c r="D174" s="29"/>
      <c r="E174" s="37">
        <v>121927</v>
      </c>
    </row>
    <row r="175" spans="1:5" ht="15" customHeight="1" x14ac:dyDescent="0.25">
      <c r="A175" s="29"/>
      <c r="B175" s="29"/>
      <c r="C175" s="29"/>
      <c r="D175" s="29"/>
      <c r="E175" s="29"/>
    </row>
    <row r="176" spans="1:5" ht="15" customHeight="1" x14ac:dyDescent="0.25">
      <c r="A176" s="33">
        <v>31463</v>
      </c>
      <c r="B176" s="34">
        <v>44418</v>
      </c>
      <c r="C176" s="32" t="s">
        <v>119</v>
      </c>
      <c r="D176" s="29"/>
      <c r="E176" s="29"/>
    </row>
    <row r="177" spans="1:5" ht="15" customHeight="1" x14ac:dyDescent="0.25">
      <c r="A177" s="29"/>
      <c r="B177" s="29"/>
      <c r="C177" s="29"/>
      <c r="D177" s="35" t="s">
        <v>120</v>
      </c>
      <c r="E177" s="36">
        <v>17818</v>
      </c>
    </row>
    <row r="178" spans="1:5" ht="15" customHeight="1" x14ac:dyDescent="0.25">
      <c r="A178" s="29"/>
      <c r="B178" s="29"/>
      <c r="C178" s="29"/>
      <c r="D178" s="35" t="s">
        <v>121</v>
      </c>
      <c r="E178" s="36">
        <v>-755</v>
      </c>
    </row>
    <row r="179" spans="1:5" ht="15" customHeight="1" x14ac:dyDescent="0.25">
      <c r="A179" s="29"/>
      <c r="B179" s="29"/>
      <c r="C179" s="29"/>
      <c r="D179" s="35" t="s">
        <v>122</v>
      </c>
      <c r="E179" s="36">
        <v>0</v>
      </c>
    </row>
    <row r="180" spans="1:5" ht="15" customHeight="1" x14ac:dyDescent="0.25">
      <c r="A180" s="29"/>
      <c r="B180" s="29"/>
      <c r="C180" s="29"/>
      <c r="D180" s="35" t="s">
        <v>123</v>
      </c>
      <c r="E180" s="29"/>
    </row>
    <row r="181" spans="1:5" ht="15" customHeight="1" x14ac:dyDescent="0.25">
      <c r="A181" s="29"/>
      <c r="B181" s="29"/>
      <c r="C181" s="29"/>
      <c r="D181" s="35" t="s">
        <v>124</v>
      </c>
      <c r="E181" s="36">
        <v>0</v>
      </c>
    </row>
    <row r="182" spans="1:5" ht="15" customHeight="1" x14ac:dyDescent="0.25">
      <c r="A182" s="29"/>
      <c r="B182" s="29"/>
      <c r="C182" s="29"/>
      <c r="D182" s="35" t="s">
        <v>125</v>
      </c>
      <c r="E182" s="36">
        <v>0</v>
      </c>
    </row>
    <row r="183" spans="1:5" ht="15" customHeight="1" x14ac:dyDescent="0.25">
      <c r="A183" s="29"/>
      <c r="B183" s="29"/>
      <c r="C183" s="29"/>
      <c r="D183" s="29"/>
      <c r="E183" s="37">
        <v>17063</v>
      </c>
    </row>
    <row r="184" spans="1:5" ht="15" customHeight="1" x14ac:dyDescent="0.25">
      <c r="A184" s="29"/>
      <c r="B184" s="29"/>
      <c r="C184" s="29"/>
      <c r="D184" s="29"/>
      <c r="E184" s="29"/>
    </row>
    <row r="185" spans="1:5" ht="15" customHeight="1" x14ac:dyDescent="0.25">
      <c r="A185" s="33">
        <v>31464</v>
      </c>
      <c r="B185" s="34">
        <v>44418</v>
      </c>
      <c r="C185" s="32" t="s">
        <v>126</v>
      </c>
      <c r="D185" s="29"/>
      <c r="E185" s="29"/>
    </row>
    <row r="186" spans="1:5" ht="15" customHeight="1" x14ac:dyDescent="0.25">
      <c r="A186" s="29"/>
      <c r="B186" s="29"/>
      <c r="C186" s="29"/>
      <c r="D186" s="35" t="s">
        <v>127</v>
      </c>
      <c r="E186" s="36">
        <v>33630</v>
      </c>
    </row>
    <row r="187" spans="1:5" ht="15" customHeight="1" x14ac:dyDescent="0.25">
      <c r="A187" s="29"/>
      <c r="B187" s="29"/>
      <c r="C187" s="29"/>
      <c r="D187" s="35" t="s">
        <v>41</v>
      </c>
      <c r="E187" s="29"/>
    </row>
    <row r="188" spans="1:5" ht="15" customHeight="1" x14ac:dyDescent="0.25">
      <c r="A188" s="29"/>
      <c r="B188" s="29"/>
      <c r="C188" s="29"/>
      <c r="D188" s="35" t="s">
        <v>128</v>
      </c>
      <c r="E188" s="36">
        <v>-1425</v>
      </c>
    </row>
    <row r="189" spans="1:5" ht="15" customHeight="1" x14ac:dyDescent="0.25">
      <c r="A189" s="29"/>
      <c r="B189" s="29"/>
      <c r="C189" s="29"/>
      <c r="D189" s="35" t="s">
        <v>129</v>
      </c>
      <c r="E189" s="29"/>
    </row>
    <row r="190" spans="1:5" ht="15" customHeight="1" x14ac:dyDescent="0.25">
      <c r="A190" s="29"/>
      <c r="B190" s="29"/>
      <c r="C190" s="29"/>
      <c r="D190" s="35" t="s">
        <v>130</v>
      </c>
      <c r="E190" s="36">
        <v>0</v>
      </c>
    </row>
    <row r="191" spans="1:5" ht="15" customHeight="1" x14ac:dyDescent="0.25">
      <c r="A191" s="29"/>
      <c r="B191" s="29"/>
      <c r="C191" s="29"/>
      <c r="D191" s="29"/>
      <c r="E191" s="37">
        <v>32205</v>
      </c>
    </row>
    <row r="192" spans="1:5" ht="15" customHeight="1" x14ac:dyDescent="0.25">
      <c r="A192" s="29"/>
      <c r="B192" s="29"/>
      <c r="C192" s="29"/>
      <c r="D192" s="29"/>
      <c r="E192" s="29"/>
    </row>
    <row r="193" spans="1:5" ht="15" customHeight="1" x14ac:dyDescent="0.25">
      <c r="A193" s="33">
        <v>31465</v>
      </c>
      <c r="B193" s="34">
        <v>44418</v>
      </c>
      <c r="C193" s="32" t="s">
        <v>14</v>
      </c>
      <c r="D193" s="29"/>
      <c r="E193" s="29"/>
    </row>
    <row r="194" spans="1:5" ht="15" customHeight="1" x14ac:dyDescent="0.25">
      <c r="A194" s="29"/>
      <c r="B194" s="29"/>
      <c r="C194" s="29"/>
      <c r="D194" s="35" t="s">
        <v>15</v>
      </c>
      <c r="E194" s="36">
        <v>5932.5</v>
      </c>
    </row>
    <row r="195" spans="1:5" ht="15" customHeight="1" x14ac:dyDescent="0.25">
      <c r="A195" s="29"/>
      <c r="B195" s="29"/>
      <c r="C195" s="29"/>
      <c r="D195" s="35" t="s">
        <v>16</v>
      </c>
      <c r="E195" s="29"/>
    </row>
    <row r="196" spans="1:5" ht="15" customHeight="1" x14ac:dyDescent="0.25">
      <c r="A196" s="29"/>
      <c r="B196" s="29"/>
      <c r="C196" s="29"/>
      <c r="D196" s="35" t="s">
        <v>131</v>
      </c>
      <c r="E196" s="36">
        <v>0</v>
      </c>
    </row>
    <row r="197" spans="1:5" ht="15" customHeight="1" x14ac:dyDescent="0.25">
      <c r="A197" s="29"/>
      <c r="B197" s="29"/>
      <c r="C197" s="29"/>
      <c r="D197" s="35" t="s">
        <v>132</v>
      </c>
      <c r="E197" s="29"/>
    </row>
    <row r="198" spans="1:5" ht="15" customHeight="1" x14ac:dyDescent="0.25">
      <c r="A198" s="29"/>
      <c r="B198" s="29"/>
      <c r="C198" s="29"/>
      <c r="D198" s="35" t="s">
        <v>133</v>
      </c>
      <c r="E198" s="36">
        <v>0</v>
      </c>
    </row>
    <row r="199" spans="1:5" ht="15" customHeight="1" x14ac:dyDescent="0.25">
      <c r="A199" s="29"/>
      <c r="B199" s="29"/>
      <c r="C199" s="29"/>
      <c r="D199" s="35" t="s">
        <v>134</v>
      </c>
      <c r="E199" s="36">
        <v>0</v>
      </c>
    </row>
    <row r="200" spans="1:5" ht="15" customHeight="1" x14ac:dyDescent="0.25">
      <c r="A200" s="29"/>
      <c r="B200" s="29"/>
      <c r="C200" s="29"/>
      <c r="D200" s="29"/>
      <c r="E200" s="37">
        <v>5932.5</v>
      </c>
    </row>
    <row r="201" spans="1:5" ht="15" customHeight="1" x14ac:dyDescent="0.25">
      <c r="A201" s="29"/>
      <c r="B201" s="29"/>
      <c r="C201" s="29"/>
      <c r="D201" s="29"/>
      <c r="E201" s="29"/>
    </row>
    <row r="202" spans="1:5" ht="15" customHeight="1" x14ac:dyDescent="0.25">
      <c r="A202" s="33">
        <v>31466</v>
      </c>
      <c r="B202" s="34">
        <v>44418</v>
      </c>
      <c r="C202" s="32" t="s">
        <v>135</v>
      </c>
      <c r="D202" s="29"/>
      <c r="E202" s="29"/>
    </row>
    <row r="203" spans="1:5" ht="15" customHeight="1" x14ac:dyDescent="0.25">
      <c r="A203" s="29"/>
      <c r="B203" s="29"/>
      <c r="C203" s="29"/>
      <c r="D203" s="35" t="s">
        <v>136</v>
      </c>
      <c r="E203" s="36">
        <v>230100</v>
      </c>
    </row>
    <row r="204" spans="1:5" ht="15" customHeight="1" x14ac:dyDescent="0.25">
      <c r="A204" s="29"/>
      <c r="B204" s="29"/>
      <c r="C204" s="29"/>
      <c r="D204" s="35" t="s">
        <v>137</v>
      </c>
      <c r="E204" s="29"/>
    </row>
    <row r="205" spans="1:5" ht="15" customHeight="1" x14ac:dyDescent="0.25">
      <c r="A205" s="29"/>
      <c r="B205" s="29"/>
      <c r="C205" s="29"/>
      <c r="D205" s="35" t="s">
        <v>138</v>
      </c>
      <c r="E205" s="36">
        <v>-9750</v>
      </c>
    </row>
    <row r="206" spans="1:5" ht="15" customHeight="1" x14ac:dyDescent="0.25">
      <c r="A206" s="29"/>
      <c r="B206" s="29"/>
      <c r="C206" s="29"/>
      <c r="D206" s="35" t="s">
        <v>139</v>
      </c>
      <c r="E206" s="36">
        <v>-10530</v>
      </c>
    </row>
    <row r="207" spans="1:5" ht="15" customHeight="1" x14ac:dyDescent="0.25">
      <c r="A207" s="29"/>
      <c r="B207" s="29"/>
      <c r="C207" s="29"/>
      <c r="D207" s="35" t="s">
        <v>123</v>
      </c>
      <c r="E207" s="29"/>
    </row>
    <row r="208" spans="1:5" ht="15" customHeight="1" x14ac:dyDescent="0.25">
      <c r="A208" s="29"/>
      <c r="B208" s="29"/>
      <c r="C208" s="29"/>
      <c r="D208" s="35" t="s">
        <v>140</v>
      </c>
      <c r="E208" s="36">
        <v>0</v>
      </c>
    </row>
    <row r="209" spans="1:5" ht="15" customHeight="1" x14ac:dyDescent="0.25">
      <c r="A209" s="29"/>
      <c r="B209" s="29"/>
      <c r="C209" s="29"/>
      <c r="D209" s="35" t="s">
        <v>141</v>
      </c>
      <c r="E209" s="36">
        <v>0</v>
      </c>
    </row>
    <row r="210" spans="1:5" ht="15" customHeight="1" x14ac:dyDescent="0.25">
      <c r="A210" s="29"/>
      <c r="B210" s="29"/>
      <c r="C210" s="29"/>
      <c r="D210" s="35" t="s">
        <v>142</v>
      </c>
      <c r="E210" s="36">
        <v>0</v>
      </c>
    </row>
    <row r="211" spans="1:5" ht="15" customHeight="1" x14ac:dyDescent="0.25">
      <c r="A211" s="29"/>
      <c r="B211" s="29"/>
      <c r="C211" s="29"/>
      <c r="D211" s="29"/>
      <c r="E211" s="37">
        <v>209820</v>
      </c>
    </row>
    <row r="212" spans="1:5" ht="15" customHeight="1" x14ac:dyDescent="0.25">
      <c r="A212" s="29"/>
      <c r="B212" s="29"/>
      <c r="C212" s="29"/>
      <c r="D212" s="29"/>
      <c r="E212" s="29"/>
    </row>
    <row r="213" spans="1:5" ht="15" customHeight="1" x14ac:dyDescent="0.25">
      <c r="A213" s="33">
        <v>31467</v>
      </c>
      <c r="B213" s="34">
        <v>44421</v>
      </c>
      <c r="C213" s="32" t="s">
        <v>143</v>
      </c>
      <c r="D213" s="29"/>
      <c r="E213" s="29"/>
    </row>
    <row r="214" spans="1:5" ht="15" customHeight="1" x14ac:dyDescent="0.25">
      <c r="A214" s="29"/>
      <c r="B214" s="29"/>
      <c r="C214" s="29"/>
      <c r="D214" s="35" t="s">
        <v>144</v>
      </c>
      <c r="E214" s="36">
        <v>44859.3</v>
      </c>
    </row>
    <row r="215" spans="1:5" ht="15" customHeight="1" x14ac:dyDescent="0.25">
      <c r="A215" s="29"/>
      <c r="B215" s="29"/>
      <c r="C215" s="29"/>
      <c r="D215" s="35" t="s">
        <v>71</v>
      </c>
      <c r="E215" s="29"/>
    </row>
    <row r="216" spans="1:5" ht="15" customHeight="1" x14ac:dyDescent="0.25">
      <c r="A216" s="29"/>
      <c r="B216" s="29"/>
      <c r="C216" s="29"/>
      <c r="D216" s="35" t="s">
        <v>145</v>
      </c>
      <c r="E216" s="36">
        <v>-1900.82</v>
      </c>
    </row>
    <row r="217" spans="1:5" ht="15" customHeight="1" x14ac:dyDescent="0.25">
      <c r="A217" s="29"/>
      <c r="B217" s="29"/>
      <c r="C217" s="29"/>
      <c r="D217" s="35" t="s">
        <v>146</v>
      </c>
      <c r="E217" s="29"/>
    </row>
    <row r="218" spans="1:5" ht="15" customHeight="1" x14ac:dyDescent="0.25">
      <c r="A218" s="29"/>
      <c r="B218" s="29"/>
      <c r="C218" s="29"/>
      <c r="D218" s="35" t="s">
        <v>147</v>
      </c>
      <c r="E218" s="29"/>
    </row>
    <row r="219" spans="1:5" ht="15" customHeight="1" x14ac:dyDescent="0.25">
      <c r="A219" s="29"/>
      <c r="B219" s="29"/>
      <c r="C219" s="29"/>
      <c r="D219" s="35" t="s">
        <v>148</v>
      </c>
      <c r="E219" s="29"/>
    </row>
    <row r="220" spans="1:5" ht="15" customHeight="1" x14ac:dyDescent="0.25">
      <c r="A220" s="29"/>
      <c r="B220" s="29"/>
      <c r="C220" s="29"/>
      <c r="D220" s="35" t="s">
        <v>149</v>
      </c>
      <c r="E220" s="29"/>
    </row>
    <row r="221" spans="1:5" ht="15" customHeight="1" x14ac:dyDescent="0.25">
      <c r="A221" s="29"/>
      <c r="B221" s="29"/>
      <c r="C221" s="29"/>
      <c r="D221" s="35" t="s">
        <v>150</v>
      </c>
      <c r="E221" s="36">
        <v>0</v>
      </c>
    </row>
    <row r="222" spans="1:5" ht="15" customHeight="1" x14ac:dyDescent="0.25">
      <c r="A222" s="29"/>
      <c r="B222" s="29"/>
      <c r="C222" s="29"/>
      <c r="D222" s="29"/>
      <c r="E222" s="37">
        <v>42958.48</v>
      </c>
    </row>
    <row r="223" spans="1:5" ht="15" customHeight="1" x14ac:dyDescent="0.25">
      <c r="A223" s="29"/>
      <c r="B223" s="29"/>
      <c r="C223" s="29"/>
      <c r="D223" s="29"/>
      <c r="E223" s="29"/>
    </row>
    <row r="224" spans="1:5" ht="15" customHeight="1" x14ac:dyDescent="0.25">
      <c r="A224" s="33">
        <v>31468</v>
      </c>
      <c r="B224" s="34">
        <v>44421</v>
      </c>
      <c r="C224" s="32" t="s">
        <v>151</v>
      </c>
      <c r="D224" s="29"/>
      <c r="E224" s="29"/>
    </row>
    <row r="225" spans="1:5" ht="15" customHeight="1" x14ac:dyDescent="0.25">
      <c r="A225" s="29"/>
      <c r="B225" s="29"/>
      <c r="C225" s="29"/>
      <c r="D225" s="35" t="s">
        <v>152</v>
      </c>
      <c r="E225" s="36">
        <v>1223754.32</v>
      </c>
    </row>
    <row r="226" spans="1:5" ht="15" customHeight="1" x14ac:dyDescent="0.25">
      <c r="A226" s="29"/>
      <c r="B226" s="29"/>
      <c r="C226" s="29"/>
      <c r="D226" s="35" t="s">
        <v>92</v>
      </c>
      <c r="E226" s="29"/>
    </row>
    <row r="227" spans="1:5" ht="15" customHeight="1" x14ac:dyDescent="0.25">
      <c r="A227" s="29"/>
      <c r="B227" s="29"/>
      <c r="C227" s="29"/>
      <c r="D227" s="35" t="s">
        <v>153</v>
      </c>
      <c r="E227" s="36">
        <v>-51854</v>
      </c>
    </row>
    <row r="228" spans="1:5" ht="15" customHeight="1" x14ac:dyDescent="0.25">
      <c r="A228" s="29"/>
      <c r="B228" s="29"/>
      <c r="C228" s="29"/>
      <c r="D228" s="35" t="s">
        <v>154</v>
      </c>
      <c r="E228" s="29"/>
    </row>
    <row r="229" spans="1:5" ht="15" customHeight="1" x14ac:dyDescent="0.25">
      <c r="A229" s="29"/>
      <c r="B229" s="29"/>
      <c r="C229" s="29"/>
      <c r="D229" s="35" t="s">
        <v>155</v>
      </c>
      <c r="E229" s="36">
        <v>0</v>
      </c>
    </row>
    <row r="230" spans="1:5" ht="15" customHeight="1" x14ac:dyDescent="0.25">
      <c r="A230" s="29"/>
      <c r="B230" s="29"/>
      <c r="C230" s="29"/>
      <c r="D230" s="35" t="s">
        <v>156</v>
      </c>
      <c r="E230" s="36">
        <v>0</v>
      </c>
    </row>
    <row r="231" spans="1:5" ht="15" customHeight="1" x14ac:dyDescent="0.25">
      <c r="A231" s="29"/>
      <c r="B231" s="29"/>
      <c r="C231" s="29"/>
      <c r="D231" s="35" t="s">
        <v>157</v>
      </c>
      <c r="E231" s="36">
        <v>0</v>
      </c>
    </row>
    <row r="232" spans="1:5" ht="15" customHeight="1" x14ac:dyDescent="0.25">
      <c r="A232" s="29"/>
      <c r="B232" s="29"/>
      <c r="C232" s="29"/>
      <c r="D232" s="35" t="s">
        <v>158</v>
      </c>
      <c r="E232" s="36">
        <v>0</v>
      </c>
    </row>
    <row r="233" spans="1:5" ht="15" customHeight="1" x14ac:dyDescent="0.25">
      <c r="A233" s="29"/>
      <c r="B233" s="29"/>
      <c r="C233" s="29"/>
      <c r="D233" s="29"/>
      <c r="E233" s="37">
        <v>1171900.32</v>
      </c>
    </row>
    <row r="234" spans="1:5" ht="15" customHeight="1" x14ac:dyDescent="0.25">
      <c r="A234" s="29"/>
      <c r="B234" s="29"/>
      <c r="C234" s="29"/>
      <c r="D234" s="29"/>
      <c r="E234" s="29"/>
    </row>
    <row r="235" spans="1:5" ht="15" customHeight="1" x14ac:dyDescent="0.25">
      <c r="A235" s="33">
        <v>31469</v>
      </c>
      <c r="B235" s="34">
        <v>44421</v>
      </c>
      <c r="C235" s="32" t="s">
        <v>159</v>
      </c>
      <c r="D235" s="29"/>
      <c r="E235" s="29"/>
    </row>
    <row r="236" spans="1:5" ht="15" customHeight="1" x14ac:dyDescent="0.25">
      <c r="A236" s="29"/>
      <c r="B236" s="29"/>
      <c r="C236" s="29"/>
      <c r="D236" s="35" t="s">
        <v>160</v>
      </c>
      <c r="E236" s="36">
        <v>236000</v>
      </c>
    </row>
    <row r="237" spans="1:5" ht="15" customHeight="1" x14ac:dyDescent="0.25">
      <c r="A237" s="29"/>
      <c r="B237" s="29"/>
      <c r="C237" s="29"/>
      <c r="D237" s="35" t="s">
        <v>161</v>
      </c>
      <c r="E237" s="29"/>
    </row>
    <row r="238" spans="1:5" ht="15" customHeight="1" x14ac:dyDescent="0.25">
      <c r="A238" s="29"/>
      <c r="B238" s="29"/>
      <c r="C238" s="29"/>
      <c r="D238" s="35" t="s">
        <v>162</v>
      </c>
      <c r="E238" s="36">
        <v>-10000</v>
      </c>
    </row>
    <row r="239" spans="1:5" ht="15" customHeight="1" x14ac:dyDescent="0.25">
      <c r="A239" s="29"/>
      <c r="B239" s="29"/>
      <c r="C239" s="29"/>
      <c r="D239" s="35" t="s">
        <v>163</v>
      </c>
      <c r="E239" s="29"/>
    </row>
    <row r="240" spans="1:5" ht="15" customHeight="1" x14ac:dyDescent="0.25">
      <c r="A240" s="29"/>
      <c r="B240" s="29"/>
      <c r="C240" s="29"/>
      <c r="D240" s="35" t="s">
        <v>164</v>
      </c>
      <c r="E240" s="36">
        <v>-36000</v>
      </c>
    </row>
    <row r="241" spans="1:5" ht="15" customHeight="1" x14ac:dyDescent="0.25">
      <c r="A241" s="29"/>
      <c r="B241" s="29"/>
      <c r="C241" s="29"/>
      <c r="D241" s="35" t="s">
        <v>165</v>
      </c>
      <c r="E241" s="36">
        <v>0</v>
      </c>
    </row>
    <row r="242" spans="1:5" ht="15" customHeight="1" x14ac:dyDescent="0.25">
      <c r="A242" s="29"/>
      <c r="B242" s="29"/>
      <c r="C242" s="29"/>
      <c r="D242" s="35" t="s">
        <v>166</v>
      </c>
      <c r="E242" s="36">
        <v>0</v>
      </c>
    </row>
    <row r="243" spans="1:5" ht="15" customHeight="1" x14ac:dyDescent="0.25">
      <c r="A243" s="29"/>
      <c r="B243" s="29"/>
      <c r="C243" s="29"/>
      <c r="D243" s="35" t="s">
        <v>167</v>
      </c>
      <c r="E243" s="36">
        <v>0</v>
      </c>
    </row>
    <row r="244" spans="1:5" ht="15" customHeight="1" x14ac:dyDescent="0.25">
      <c r="A244" s="29"/>
      <c r="B244" s="29"/>
      <c r="C244" s="29"/>
      <c r="D244" s="29"/>
      <c r="E244" s="37">
        <v>190000</v>
      </c>
    </row>
    <row r="245" spans="1:5" ht="15" customHeight="1" x14ac:dyDescent="0.25">
      <c r="A245" s="29"/>
      <c r="B245" s="29"/>
      <c r="C245" s="29"/>
      <c r="D245" s="29"/>
      <c r="E245" s="29"/>
    </row>
    <row r="246" spans="1:5" ht="15" customHeight="1" x14ac:dyDescent="0.25">
      <c r="A246" s="33">
        <v>31470</v>
      </c>
      <c r="B246" s="34">
        <v>44421</v>
      </c>
      <c r="C246" s="32" t="s">
        <v>168</v>
      </c>
      <c r="D246" s="29"/>
      <c r="E246" s="29"/>
    </row>
    <row r="247" spans="1:5" ht="15" customHeight="1" x14ac:dyDescent="0.25">
      <c r="A247" s="29"/>
      <c r="B247" s="29"/>
      <c r="C247" s="29"/>
      <c r="D247" s="35" t="s">
        <v>169</v>
      </c>
      <c r="E247" s="36">
        <v>206500</v>
      </c>
    </row>
    <row r="248" spans="1:5" ht="15" customHeight="1" x14ac:dyDescent="0.25">
      <c r="A248" s="29"/>
      <c r="B248" s="29"/>
      <c r="C248" s="29"/>
      <c r="D248" s="35" t="s">
        <v>170</v>
      </c>
      <c r="E248" s="29"/>
    </row>
    <row r="249" spans="1:5" ht="15" customHeight="1" x14ac:dyDescent="0.25">
      <c r="A249" s="29"/>
      <c r="B249" s="29"/>
      <c r="C249" s="29"/>
      <c r="D249" s="35" t="s">
        <v>171</v>
      </c>
      <c r="E249" s="36">
        <v>-8750</v>
      </c>
    </row>
    <row r="250" spans="1:5" ht="15" customHeight="1" x14ac:dyDescent="0.25">
      <c r="A250" s="29"/>
      <c r="B250" s="29"/>
      <c r="C250" s="29"/>
      <c r="D250" s="35" t="s">
        <v>172</v>
      </c>
      <c r="E250" s="36">
        <v>-31500</v>
      </c>
    </row>
    <row r="251" spans="1:5" ht="15" customHeight="1" x14ac:dyDescent="0.25">
      <c r="A251" s="29"/>
      <c r="B251" s="29"/>
      <c r="C251" s="29"/>
      <c r="D251" s="35" t="s">
        <v>92</v>
      </c>
      <c r="E251" s="29"/>
    </row>
    <row r="252" spans="1:5" ht="15" customHeight="1" x14ac:dyDescent="0.25">
      <c r="A252" s="29"/>
      <c r="B252" s="29"/>
      <c r="C252" s="29"/>
      <c r="D252" s="35" t="s">
        <v>173</v>
      </c>
      <c r="E252" s="36">
        <v>0</v>
      </c>
    </row>
    <row r="253" spans="1:5" ht="15" customHeight="1" x14ac:dyDescent="0.25">
      <c r="A253" s="29"/>
      <c r="B253" s="29"/>
      <c r="C253" s="29"/>
      <c r="D253" s="35" t="s">
        <v>174</v>
      </c>
      <c r="E253" s="29"/>
    </row>
    <row r="254" spans="1:5" ht="15" customHeight="1" x14ac:dyDescent="0.25">
      <c r="A254" s="29"/>
      <c r="B254" s="29"/>
      <c r="C254" s="29"/>
      <c r="D254" s="35" t="s">
        <v>175</v>
      </c>
      <c r="E254" s="36">
        <v>0</v>
      </c>
    </row>
    <row r="255" spans="1:5" ht="15" customHeight="1" x14ac:dyDescent="0.25">
      <c r="A255" s="29"/>
      <c r="B255" s="29"/>
      <c r="C255" s="29"/>
      <c r="D255" s="35" t="s">
        <v>176</v>
      </c>
      <c r="E255" s="36">
        <v>0</v>
      </c>
    </row>
    <row r="256" spans="1:5" ht="15" customHeight="1" x14ac:dyDescent="0.25">
      <c r="A256" s="29"/>
      <c r="B256" s="29"/>
      <c r="C256" s="29"/>
      <c r="D256" s="29"/>
      <c r="E256" s="37">
        <v>166250</v>
      </c>
    </row>
    <row r="257" spans="1:5" ht="15" customHeight="1" x14ac:dyDescent="0.25">
      <c r="A257" s="29"/>
      <c r="B257" s="29"/>
      <c r="C257" s="29"/>
      <c r="D257" s="29"/>
      <c r="E257" s="29"/>
    </row>
    <row r="258" spans="1:5" ht="15" customHeight="1" x14ac:dyDescent="0.25">
      <c r="A258" s="33">
        <v>31471</v>
      </c>
      <c r="B258" s="34">
        <v>44421</v>
      </c>
      <c r="C258" s="32" t="s">
        <v>14</v>
      </c>
      <c r="D258" s="29"/>
      <c r="E258" s="29"/>
    </row>
    <row r="259" spans="1:5" ht="15" customHeight="1" x14ac:dyDescent="0.25">
      <c r="A259" s="29"/>
      <c r="B259" s="29"/>
      <c r="C259" s="29"/>
      <c r="D259" s="35" t="s">
        <v>177</v>
      </c>
      <c r="E259" s="36">
        <v>33210</v>
      </c>
    </row>
    <row r="260" spans="1:5" ht="15" customHeight="1" x14ac:dyDescent="0.25">
      <c r="A260" s="29"/>
      <c r="B260" s="29"/>
      <c r="C260" s="29"/>
      <c r="D260" s="35" t="s">
        <v>178</v>
      </c>
      <c r="E260" s="29"/>
    </row>
    <row r="261" spans="1:5" ht="15" customHeight="1" x14ac:dyDescent="0.25">
      <c r="A261" s="29"/>
      <c r="B261" s="29"/>
      <c r="C261" s="29"/>
      <c r="D261" s="35" t="s">
        <v>179</v>
      </c>
      <c r="E261" s="29"/>
    </row>
    <row r="262" spans="1:5" ht="15" customHeight="1" x14ac:dyDescent="0.25">
      <c r="A262" s="29"/>
      <c r="B262" s="29"/>
      <c r="C262" s="29"/>
      <c r="D262" s="35" t="s">
        <v>180</v>
      </c>
      <c r="E262" s="36">
        <v>0</v>
      </c>
    </row>
    <row r="263" spans="1:5" ht="15" customHeight="1" x14ac:dyDescent="0.25">
      <c r="A263" s="29"/>
      <c r="B263" s="29"/>
      <c r="C263" s="29"/>
      <c r="D263" s="35" t="s">
        <v>79</v>
      </c>
      <c r="E263" s="29"/>
    </row>
    <row r="264" spans="1:5" ht="15" customHeight="1" x14ac:dyDescent="0.25">
      <c r="A264" s="29"/>
      <c r="B264" s="29"/>
      <c r="C264" s="29"/>
      <c r="D264" s="35" t="s">
        <v>181</v>
      </c>
      <c r="E264" s="36">
        <v>0</v>
      </c>
    </row>
    <row r="265" spans="1:5" ht="15" customHeight="1" x14ac:dyDescent="0.25">
      <c r="A265" s="29"/>
      <c r="B265" s="29"/>
      <c r="C265" s="29"/>
      <c r="D265" s="35" t="s">
        <v>182</v>
      </c>
      <c r="E265" s="36">
        <v>0</v>
      </c>
    </row>
    <row r="266" spans="1:5" ht="15" customHeight="1" x14ac:dyDescent="0.25">
      <c r="A266" s="29"/>
      <c r="B266" s="29"/>
      <c r="C266" s="29"/>
      <c r="D266" s="35" t="s">
        <v>183</v>
      </c>
      <c r="E266" s="36">
        <v>0</v>
      </c>
    </row>
    <row r="267" spans="1:5" ht="15" customHeight="1" x14ac:dyDescent="0.25">
      <c r="A267" s="29"/>
      <c r="B267" s="29"/>
      <c r="C267" s="29"/>
      <c r="D267" s="29"/>
      <c r="E267" s="37">
        <v>33210</v>
      </c>
    </row>
    <row r="268" spans="1:5" ht="15" customHeight="1" x14ac:dyDescent="0.25">
      <c r="A268" s="29"/>
      <c r="B268" s="29"/>
      <c r="C268" s="29"/>
      <c r="D268" s="29"/>
      <c r="E268" s="29"/>
    </row>
    <row r="269" spans="1:5" ht="15" customHeight="1" x14ac:dyDescent="0.25">
      <c r="A269" s="33">
        <v>31472</v>
      </c>
      <c r="B269" s="34">
        <v>44421</v>
      </c>
      <c r="C269" s="32" t="s">
        <v>184</v>
      </c>
      <c r="D269" s="29"/>
      <c r="E269" s="29"/>
    </row>
    <row r="270" spans="1:5" ht="15" customHeight="1" x14ac:dyDescent="0.25">
      <c r="A270" s="29"/>
      <c r="B270" s="29"/>
      <c r="C270" s="29"/>
      <c r="D270" s="35" t="s">
        <v>185</v>
      </c>
      <c r="E270" s="36">
        <v>47635.450000000004</v>
      </c>
    </row>
    <row r="271" spans="1:5" ht="15" customHeight="1" x14ac:dyDescent="0.25">
      <c r="A271" s="29"/>
      <c r="B271" s="29"/>
      <c r="C271" s="29"/>
      <c r="D271" s="35" t="s">
        <v>186</v>
      </c>
      <c r="E271" s="36">
        <v>0</v>
      </c>
    </row>
    <row r="272" spans="1:5" ht="15" customHeight="1" x14ac:dyDescent="0.25">
      <c r="A272" s="29"/>
      <c r="B272" s="29"/>
      <c r="C272" s="29"/>
      <c r="D272" s="35" t="s">
        <v>187</v>
      </c>
      <c r="E272" s="36">
        <v>0</v>
      </c>
    </row>
    <row r="273" spans="1:5" ht="15" customHeight="1" x14ac:dyDescent="0.25">
      <c r="A273" s="29"/>
      <c r="B273" s="29"/>
      <c r="C273" s="29"/>
      <c r="D273" s="35" t="s">
        <v>188</v>
      </c>
      <c r="E273" s="36">
        <v>0</v>
      </c>
    </row>
    <row r="274" spans="1:5" ht="15" customHeight="1" x14ac:dyDescent="0.25">
      <c r="A274" s="29"/>
      <c r="B274" s="29"/>
      <c r="C274" s="29"/>
      <c r="D274" s="35" t="s">
        <v>189</v>
      </c>
      <c r="E274" s="36">
        <v>0</v>
      </c>
    </row>
    <row r="275" spans="1:5" ht="15" customHeight="1" x14ac:dyDescent="0.25">
      <c r="A275" s="29"/>
      <c r="B275" s="29"/>
      <c r="C275" s="29"/>
      <c r="D275" s="35" t="s">
        <v>190</v>
      </c>
      <c r="E275" s="36">
        <v>0</v>
      </c>
    </row>
    <row r="276" spans="1:5" ht="15" customHeight="1" x14ac:dyDescent="0.25">
      <c r="A276" s="29"/>
      <c r="B276" s="29"/>
      <c r="C276" s="29"/>
      <c r="D276" s="29"/>
      <c r="E276" s="37">
        <v>47635.450000000004</v>
      </c>
    </row>
    <row r="277" spans="1:5" ht="15" customHeight="1" x14ac:dyDescent="0.25">
      <c r="A277" s="29"/>
      <c r="B277" s="29"/>
      <c r="C277" s="29"/>
      <c r="D277" s="29"/>
      <c r="E277" s="29"/>
    </row>
    <row r="278" spans="1:5" ht="15" customHeight="1" x14ac:dyDescent="0.25">
      <c r="A278" s="33">
        <v>31473</v>
      </c>
      <c r="B278" s="34">
        <v>44425</v>
      </c>
      <c r="C278" s="32" t="s">
        <v>191</v>
      </c>
      <c r="D278" s="29"/>
      <c r="E278" s="29"/>
    </row>
    <row r="279" spans="1:5" ht="15" customHeight="1" x14ac:dyDescent="0.25">
      <c r="A279" s="29"/>
      <c r="B279" s="29"/>
      <c r="C279" s="29"/>
      <c r="D279" s="35" t="s">
        <v>192</v>
      </c>
      <c r="E279" s="36">
        <v>12390</v>
      </c>
    </row>
    <row r="280" spans="1:5" ht="15" customHeight="1" x14ac:dyDescent="0.25">
      <c r="A280" s="29"/>
      <c r="B280" s="29"/>
      <c r="C280" s="29"/>
      <c r="D280" s="35" t="s">
        <v>193</v>
      </c>
      <c r="E280" s="36">
        <v>-525</v>
      </c>
    </row>
    <row r="281" spans="1:5" ht="15" customHeight="1" x14ac:dyDescent="0.25">
      <c r="A281" s="29"/>
      <c r="B281" s="29"/>
      <c r="C281" s="29"/>
      <c r="D281" s="35" t="s">
        <v>194</v>
      </c>
      <c r="E281" s="36">
        <v>-1890</v>
      </c>
    </row>
    <row r="282" spans="1:5" ht="15" customHeight="1" x14ac:dyDescent="0.25">
      <c r="A282" s="29"/>
      <c r="B282" s="29"/>
      <c r="C282" s="29"/>
      <c r="D282" s="35" t="s">
        <v>195</v>
      </c>
      <c r="E282" s="29"/>
    </row>
    <row r="283" spans="1:5" ht="15" customHeight="1" x14ac:dyDescent="0.25">
      <c r="A283" s="29"/>
      <c r="B283" s="29"/>
      <c r="C283" s="29"/>
      <c r="D283" s="35" t="s">
        <v>196</v>
      </c>
      <c r="E283" s="36">
        <v>0</v>
      </c>
    </row>
    <row r="284" spans="1:5" ht="15" customHeight="1" x14ac:dyDescent="0.25">
      <c r="A284" s="29"/>
      <c r="B284" s="29"/>
      <c r="C284" s="29"/>
      <c r="D284" s="35" t="s">
        <v>197</v>
      </c>
      <c r="E284" s="36">
        <v>0</v>
      </c>
    </row>
    <row r="285" spans="1:5" ht="15" customHeight="1" x14ac:dyDescent="0.25">
      <c r="A285" s="29"/>
      <c r="B285" s="29"/>
      <c r="C285" s="29"/>
      <c r="D285" s="35" t="s">
        <v>198</v>
      </c>
      <c r="E285" s="36">
        <v>0</v>
      </c>
    </row>
    <row r="286" spans="1:5" ht="15" customHeight="1" x14ac:dyDescent="0.25">
      <c r="A286" s="29"/>
      <c r="B286" s="29"/>
      <c r="C286" s="29"/>
      <c r="D286" s="29"/>
      <c r="E286" s="37">
        <v>9975</v>
      </c>
    </row>
    <row r="287" spans="1:5" ht="15" customHeight="1" x14ac:dyDescent="0.25">
      <c r="A287" s="29"/>
      <c r="B287" s="29"/>
      <c r="C287" s="29"/>
      <c r="D287" s="29"/>
      <c r="E287" s="29"/>
    </row>
    <row r="288" spans="1:5" ht="15" customHeight="1" x14ac:dyDescent="0.25">
      <c r="A288" s="33">
        <v>31474</v>
      </c>
      <c r="B288" s="34">
        <v>44427</v>
      </c>
      <c r="C288" s="32" t="s">
        <v>199</v>
      </c>
      <c r="D288" s="29"/>
      <c r="E288" s="29"/>
    </row>
    <row r="289" spans="1:5" ht="15" customHeight="1" x14ac:dyDescent="0.25">
      <c r="A289" s="29"/>
      <c r="B289" s="29"/>
      <c r="C289" s="29"/>
      <c r="D289" s="35" t="s">
        <v>200</v>
      </c>
      <c r="E289" s="36">
        <v>230000</v>
      </c>
    </row>
    <row r="290" spans="1:5" ht="15" customHeight="1" x14ac:dyDescent="0.25">
      <c r="A290" s="29"/>
      <c r="B290" s="29"/>
      <c r="C290" s="29"/>
      <c r="D290" s="35" t="s">
        <v>201</v>
      </c>
      <c r="E290" s="29"/>
    </row>
    <row r="291" spans="1:5" ht="15" customHeight="1" x14ac:dyDescent="0.25">
      <c r="A291" s="29"/>
      <c r="B291" s="29"/>
      <c r="C291" s="29"/>
      <c r="D291" s="35" t="s">
        <v>202</v>
      </c>
      <c r="E291" s="36">
        <v>-9745.76</v>
      </c>
    </row>
    <row r="292" spans="1:5" ht="15" customHeight="1" x14ac:dyDescent="0.25">
      <c r="A292" s="29"/>
      <c r="B292" s="29"/>
      <c r="C292" s="29"/>
      <c r="D292" s="35" t="s">
        <v>203</v>
      </c>
      <c r="E292" s="36">
        <v>-35084.75</v>
      </c>
    </row>
    <row r="293" spans="1:5" ht="15" customHeight="1" x14ac:dyDescent="0.25">
      <c r="A293" s="29"/>
      <c r="B293" s="29"/>
      <c r="C293" s="29"/>
      <c r="D293" s="35" t="s">
        <v>23</v>
      </c>
      <c r="E293" s="29"/>
    </row>
    <row r="294" spans="1:5" ht="15" customHeight="1" x14ac:dyDescent="0.25">
      <c r="A294" s="29"/>
      <c r="B294" s="29"/>
      <c r="C294" s="29"/>
      <c r="D294" s="35" t="s">
        <v>204</v>
      </c>
      <c r="E294" s="36">
        <v>0</v>
      </c>
    </row>
    <row r="295" spans="1:5" ht="15" customHeight="1" x14ac:dyDescent="0.25">
      <c r="A295" s="29"/>
      <c r="B295" s="29"/>
      <c r="C295" s="29"/>
      <c r="D295" s="35" t="s">
        <v>205</v>
      </c>
      <c r="E295" s="36">
        <v>0</v>
      </c>
    </row>
    <row r="296" spans="1:5" ht="15" customHeight="1" x14ac:dyDescent="0.25">
      <c r="A296" s="29"/>
      <c r="B296" s="29"/>
      <c r="C296" s="29"/>
      <c r="D296" s="35" t="s">
        <v>206</v>
      </c>
      <c r="E296" s="36">
        <v>0</v>
      </c>
    </row>
    <row r="297" spans="1:5" ht="15" customHeight="1" x14ac:dyDescent="0.25">
      <c r="A297" s="29"/>
      <c r="B297" s="29"/>
      <c r="C297" s="29"/>
      <c r="D297" s="29"/>
      <c r="E297" s="37">
        <v>185169.49</v>
      </c>
    </row>
    <row r="298" spans="1:5" ht="15" customHeight="1" x14ac:dyDescent="0.25">
      <c r="A298" s="29"/>
      <c r="B298" s="29"/>
      <c r="C298" s="29"/>
      <c r="D298" s="29"/>
      <c r="E298" s="29"/>
    </row>
    <row r="299" spans="1:5" ht="15" customHeight="1" x14ac:dyDescent="0.25">
      <c r="A299" s="33">
        <v>31475</v>
      </c>
      <c r="B299" s="34">
        <v>44427</v>
      </c>
      <c r="C299" s="32" t="s">
        <v>207</v>
      </c>
      <c r="D299" s="29"/>
      <c r="E299" s="29"/>
    </row>
    <row r="300" spans="1:5" ht="15" customHeight="1" x14ac:dyDescent="0.25">
      <c r="A300" s="29"/>
      <c r="B300" s="29"/>
      <c r="C300" s="29"/>
      <c r="D300" s="35" t="s">
        <v>208</v>
      </c>
      <c r="E300" s="36">
        <v>199294.63</v>
      </c>
    </row>
    <row r="301" spans="1:5" ht="15" customHeight="1" x14ac:dyDescent="0.25">
      <c r="A301" s="29"/>
      <c r="B301" s="29"/>
      <c r="C301" s="29"/>
      <c r="D301" s="35" t="s">
        <v>209</v>
      </c>
      <c r="E301" s="29"/>
    </row>
    <row r="302" spans="1:5" ht="15" customHeight="1" x14ac:dyDescent="0.25">
      <c r="A302" s="29"/>
      <c r="B302" s="29"/>
      <c r="C302" s="29"/>
      <c r="D302" s="35" t="s">
        <v>210</v>
      </c>
      <c r="E302" s="36">
        <v>-8444.69</v>
      </c>
    </row>
    <row r="303" spans="1:5" ht="15" customHeight="1" x14ac:dyDescent="0.25">
      <c r="A303" s="29"/>
      <c r="B303" s="29"/>
      <c r="C303" s="29"/>
      <c r="D303" s="35" t="s">
        <v>211</v>
      </c>
      <c r="E303" s="29"/>
    </row>
    <row r="304" spans="1:5" ht="15" customHeight="1" x14ac:dyDescent="0.25">
      <c r="A304" s="29"/>
      <c r="B304" s="29"/>
      <c r="C304" s="29"/>
      <c r="D304" s="35" t="s">
        <v>212</v>
      </c>
      <c r="E304" s="36">
        <v>0</v>
      </c>
    </row>
    <row r="305" spans="1:5" ht="15" customHeight="1" x14ac:dyDescent="0.25">
      <c r="A305" s="29"/>
      <c r="B305" s="29"/>
      <c r="C305" s="29"/>
      <c r="D305" s="35" t="s">
        <v>213</v>
      </c>
      <c r="E305" s="36">
        <v>0</v>
      </c>
    </row>
    <row r="306" spans="1:5" ht="15" customHeight="1" x14ac:dyDescent="0.25">
      <c r="A306" s="29"/>
      <c r="B306" s="29"/>
      <c r="C306" s="29"/>
      <c r="D306" s="35" t="s">
        <v>214</v>
      </c>
      <c r="E306" s="36">
        <v>0</v>
      </c>
    </row>
    <row r="307" spans="1:5" ht="15" customHeight="1" x14ac:dyDescent="0.25">
      <c r="A307" s="29"/>
      <c r="B307" s="29"/>
      <c r="C307" s="29"/>
      <c r="D307" s="35" t="s">
        <v>215</v>
      </c>
      <c r="E307" s="36">
        <v>0</v>
      </c>
    </row>
    <row r="308" spans="1:5" ht="15" customHeight="1" x14ac:dyDescent="0.25">
      <c r="A308" s="29"/>
      <c r="B308" s="29"/>
      <c r="C308" s="29"/>
      <c r="D308" s="29"/>
      <c r="E308" s="37">
        <v>190849.94</v>
      </c>
    </row>
    <row r="309" spans="1:5" ht="15" customHeight="1" x14ac:dyDescent="0.25">
      <c r="A309" s="29"/>
      <c r="B309" s="29"/>
      <c r="C309" s="29"/>
      <c r="D309" s="29"/>
      <c r="E309" s="29"/>
    </row>
    <row r="310" spans="1:5" ht="15" customHeight="1" x14ac:dyDescent="0.25">
      <c r="A310" s="33">
        <v>31476</v>
      </c>
      <c r="B310" s="34">
        <v>44427</v>
      </c>
      <c r="C310" s="32" t="s">
        <v>216</v>
      </c>
      <c r="D310" s="29"/>
      <c r="E310" s="29"/>
    </row>
    <row r="311" spans="1:5" ht="15" customHeight="1" x14ac:dyDescent="0.25">
      <c r="A311" s="29"/>
      <c r="B311" s="29"/>
      <c r="C311" s="29"/>
      <c r="D311" s="35" t="s">
        <v>217</v>
      </c>
      <c r="E311" s="36">
        <v>173238.26</v>
      </c>
    </row>
    <row r="312" spans="1:5" ht="15" customHeight="1" x14ac:dyDescent="0.25">
      <c r="A312" s="29"/>
      <c r="B312" s="29"/>
      <c r="C312" s="29"/>
      <c r="D312" s="35" t="s">
        <v>218</v>
      </c>
      <c r="E312" s="29"/>
    </row>
    <row r="313" spans="1:5" ht="15" customHeight="1" x14ac:dyDescent="0.25">
      <c r="A313" s="29"/>
      <c r="B313" s="29"/>
      <c r="C313" s="29"/>
      <c r="D313" s="35" t="s">
        <v>219</v>
      </c>
      <c r="E313" s="29"/>
    </row>
    <row r="314" spans="1:5" ht="15" customHeight="1" x14ac:dyDescent="0.25">
      <c r="A314" s="29"/>
      <c r="B314" s="29"/>
      <c r="C314" s="29"/>
      <c r="D314" s="35" t="s">
        <v>87</v>
      </c>
      <c r="E314" s="36">
        <v>0</v>
      </c>
    </row>
    <row r="315" spans="1:5" ht="15" customHeight="1" x14ac:dyDescent="0.25">
      <c r="A315" s="29"/>
      <c r="B315" s="29"/>
      <c r="C315" s="29"/>
      <c r="D315" s="35" t="s">
        <v>220</v>
      </c>
      <c r="E315" s="29"/>
    </row>
    <row r="316" spans="1:5" ht="15" customHeight="1" x14ac:dyDescent="0.25">
      <c r="A316" s="29"/>
      <c r="B316" s="29"/>
      <c r="C316" s="29"/>
      <c r="D316" s="35" t="s">
        <v>221</v>
      </c>
      <c r="E316" s="29"/>
    </row>
    <row r="317" spans="1:5" ht="15" customHeight="1" x14ac:dyDescent="0.25">
      <c r="A317" s="29"/>
      <c r="B317" s="29"/>
      <c r="C317" s="29"/>
      <c r="D317" s="35" t="s">
        <v>222</v>
      </c>
      <c r="E317" s="29"/>
    </row>
    <row r="318" spans="1:5" ht="15" customHeight="1" x14ac:dyDescent="0.25">
      <c r="A318" s="29"/>
      <c r="B318" s="29"/>
      <c r="C318" s="29"/>
      <c r="D318" s="29"/>
      <c r="E318" s="37">
        <v>173238.26</v>
      </c>
    </row>
    <row r="319" spans="1:5" ht="15" customHeight="1" x14ac:dyDescent="0.25">
      <c r="A319" s="29"/>
      <c r="B319" s="29"/>
      <c r="C319" s="29"/>
      <c r="D319" s="29"/>
      <c r="E319" s="29"/>
    </row>
    <row r="320" spans="1:5" ht="15" customHeight="1" x14ac:dyDescent="0.25">
      <c r="A320" s="33">
        <v>31477</v>
      </c>
      <c r="B320" s="34">
        <v>44427</v>
      </c>
      <c r="C320" s="32" t="s">
        <v>46</v>
      </c>
      <c r="D320" s="29"/>
      <c r="E320" s="29"/>
    </row>
    <row r="321" spans="1:5" ht="15" customHeight="1" x14ac:dyDescent="0.25">
      <c r="A321" s="29"/>
      <c r="B321" s="29"/>
      <c r="C321" s="29"/>
      <c r="D321" s="35" t="s">
        <v>177</v>
      </c>
      <c r="E321" s="36">
        <v>60971.72</v>
      </c>
    </row>
    <row r="322" spans="1:5" ht="15" customHeight="1" x14ac:dyDescent="0.25">
      <c r="A322" s="29"/>
      <c r="B322" s="29"/>
      <c r="C322" s="29"/>
      <c r="D322" s="35" t="s">
        <v>178</v>
      </c>
      <c r="E322" s="29"/>
    </row>
    <row r="323" spans="1:5" ht="15" customHeight="1" x14ac:dyDescent="0.25">
      <c r="A323" s="29"/>
      <c r="B323" s="29"/>
      <c r="C323" s="29"/>
      <c r="D323" s="35" t="s">
        <v>223</v>
      </c>
      <c r="E323" s="29"/>
    </row>
    <row r="324" spans="1:5" ht="15" customHeight="1" x14ac:dyDescent="0.25">
      <c r="A324" s="29"/>
      <c r="B324" s="29"/>
      <c r="C324" s="29"/>
      <c r="D324" s="35" t="s">
        <v>180</v>
      </c>
      <c r="E324" s="36">
        <v>0</v>
      </c>
    </row>
    <row r="325" spans="1:5" ht="15" customHeight="1" x14ac:dyDescent="0.25">
      <c r="A325" s="29"/>
      <c r="B325" s="29"/>
      <c r="C325" s="29"/>
      <c r="D325" s="35" t="s">
        <v>79</v>
      </c>
      <c r="E325" s="29"/>
    </row>
    <row r="326" spans="1:5" ht="15" customHeight="1" x14ac:dyDescent="0.25">
      <c r="A326" s="29"/>
      <c r="B326" s="29"/>
      <c r="C326" s="29"/>
      <c r="D326" s="35" t="s">
        <v>181</v>
      </c>
      <c r="E326" s="36">
        <v>0</v>
      </c>
    </row>
    <row r="327" spans="1:5" ht="15" customHeight="1" x14ac:dyDescent="0.25">
      <c r="A327" s="29"/>
      <c r="B327" s="29"/>
      <c r="C327" s="29"/>
      <c r="D327" s="35" t="s">
        <v>224</v>
      </c>
      <c r="E327" s="36">
        <v>0</v>
      </c>
    </row>
    <row r="328" spans="1:5" ht="15" customHeight="1" x14ac:dyDescent="0.25">
      <c r="A328" s="29"/>
      <c r="B328" s="29"/>
      <c r="C328" s="29"/>
      <c r="D328" s="35" t="s">
        <v>183</v>
      </c>
      <c r="E328" s="36">
        <v>0</v>
      </c>
    </row>
    <row r="329" spans="1:5" ht="15" customHeight="1" x14ac:dyDescent="0.25">
      <c r="A329" s="29"/>
      <c r="B329" s="29"/>
      <c r="C329" s="29"/>
      <c r="D329" s="29"/>
      <c r="E329" s="37">
        <v>60971.72</v>
      </c>
    </row>
    <row r="330" spans="1:5" ht="15" customHeight="1" x14ac:dyDescent="0.25">
      <c r="A330" s="29"/>
      <c r="B330" s="29"/>
      <c r="C330" s="29"/>
      <c r="D330" s="29"/>
      <c r="E330" s="29"/>
    </row>
    <row r="331" spans="1:5" ht="15" customHeight="1" x14ac:dyDescent="0.25">
      <c r="A331" s="33">
        <v>31478</v>
      </c>
      <c r="B331" s="34">
        <v>44428</v>
      </c>
      <c r="C331" s="32" t="s">
        <v>225</v>
      </c>
      <c r="D331" s="29"/>
      <c r="E331" s="29"/>
    </row>
    <row r="332" spans="1:5" ht="15" customHeight="1" x14ac:dyDescent="0.25">
      <c r="A332" s="29"/>
      <c r="B332" s="29"/>
      <c r="C332" s="29"/>
      <c r="D332" s="35" t="s">
        <v>226</v>
      </c>
      <c r="E332" s="36">
        <v>170688.43</v>
      </c>
    </row>
    <row r="333" spans="1:5" ht="15" customHeight="1" x14ac:dyDescent="0.25">
      <c r="A333" s="29"/>
      <c r="B333" s="29"/>
      <c r="C333" s="29"/>
      <c r="D333" s="35" t="s">
        <v>227</v>
      </c>
      <c r="E333" s="36">
        <v>0</v>
      </c>
    </row>
    <row r="334" spans="1:5" ht="15" customHeight="1" x14ac:dyDescent="0.25">
      <c r="A334" s="29"/>
      <c r="B334" s="29"/>
      <c r="C334" s="29"/>
      <c r="D334" s="35" t="s">
        <v>228</v>
      </c>
      <c r="E334" s="36">
        <v>0</v>
      </c>
    </row>
    <row r="335" spans="1:5" ht="15" customHeight="1" x14ac:dyDescent="0.25">
      <c r="A335" s="29"/>
      <c r="B335" s="29"/>
      <c r="C335" s="29"/>
      <c r="D335" s="35" t="s">
        <v>229</v>
      </c>
      <c r="E335" s="36">
        <v>0</v>
      </c>
    </row>
    <row r="336" spans="1:5" ht="15" customHeight="1" x14ac:dyDescent="0.25">
      <c r="A336" s="29"/>
      <c r="B336" s="29"/>
      <c r="C336" s="29"/>
      <c r="D336" s="35" t="s">
        <v>230</v>
      </c>
      <c r="E336" s="36">
        <v>0</v>
      </c>
    </row>
    <row r="337" spans="1:5" ht="15" customHeight="1" x14ac:dyDescent="0.25">
      <c r="A337" s="29"/>
      <c r="B337" s="29"/>
      <c r="C337" s="29"/>
      <c r="D337" s="29"/>
      <c r="E337" s="37">
        <v>170688.43</v>
      </c>
    </row>
    <row r="338" spans="1:5" ht="15" customHeight="1" x14ac:dyDescent="0.25">
      <c r="A338" s="29"/>
      <c r="B338" s="29"/>
      <c r="C338" s="29"/>
      <c r="D338" s="29"/>
      <c r="E338" s="29"/>
    </row>
    <row r="339" spans="1:5" ht="15" customHeight="1" x14ac:dyDescent="0.25">
      <c r="A339" s="33">
        <v>31479</v>
      </c>
      <c r="B339" s="34">
        <v>44428</v>
      </c>
      <c r="C339" s="32" t="s">
        <v>225</v>
      </c>
      <c r="D339" s="29"/>
      <c r="E339" s="29"/>
    </row>
    <row r="340" spans="1:5" ht="15" customHeight="1" x14ac:dyDescent="0.25">
      <c r="A340" s="29"/>
      <c r="B340" s="29"/>
      <c r="C340" s="29"/>
      <c r="D340" s="35" t="s">
        <v>231</v>
      </c>
      <c r="E340" s="36">
        <v>110698.51000000001</v>
      </c>
    </row>
    <row r="341" spans="1:5" ht="15" customHeight="1" x14ac:dyDescent="0.25">
      <c r="A341" s="29"/>
      <c r="B341" s="29"/>
      <c r="C341" s="29"/>
      <c r="D341" s="35" t="s">
        <v>232</v>
      </c>
      <c r="E341" s="36">
        <v>0</v>
      </c>
    </row>
    <row r="342" spans="1:5" ht="15" customHeight="1" x14ac:dyDescent="0.25">
      <c r="A342" s="29"/>
      <c r="B342" s="29"/>
      <c r="C342" s="29"/>
      <c r="D342" s="35" t="s">
        <v>233</v>
      </c>
      <c r="E342" s="36">
        <v>0</v>
      </c>
    </row>
    <row r="343" spans="1:5" ht="15" customHeight="1" x14ac:dyDescent="0.25">
      <c r="A343" s="29"/>
      <c r="B343" s="29"/>
      <c r="C343" s="29"/>
      <c r="D343" s="35" t="s">
        <v>234</v>
      </c>
      <c r="E343" s="36">
        <v>0</v>
      </c>
    </row>
    <row r="344" spans="1:5" ht="15" customHeight="1" x14ac:dyDescent="0.25">
      <c r="A344" s="29"/>
      <c r="B344" s="29"/>
      <c r="C344" s="29"/>
      <c r="D344" s="35" t="s">
        <v>230</v>
      </c>
      <c r="E344" s="36">
        <v>0</v>
      </c>
    </row>
    <row r="345" spans="1:5" ht="15" customHeight="1" x14ac:dyDescent="0.25">
      <c r="A345" s="29"/>
      <c r="B345" s="29"/>
      <c r="C345" s="29"/>
      <c r="D345" s="29"/>
      <c r="E345" s="37">
        <v>110698.51000000001</v>
      </c>
    </row>
    <row r="346" spans="1:5" ht="15" customHeight="1" x14ac:dyDescent="0.25">
      <c r="A346" s="29"/>
      <c r="B346" s="29"/>
      <c r="C346" s="29"/>
      <c r="D346" s="29"/>
      <c r="E346" s="29"/>
    </row>
    <row r="347" spans="1:5" ht="15" customHeight="1" x14ac:dyDescent="0.25">
      <c r="A347" s="33">
        <v>31480</v>
      </c>
      <c r="B347" s="34">
        <v>44428</v>
      </c>
      <c r="C347" s="32" t="s">
        <v>235</v>
      </c>
      <c r="D347" s="29"/>
      <c r="E347" s="29"/>
    </row>
    <row r="348" spans="1:5" ht="15" customHeight="1" x14ac:dyDescent="0.25">
      <c r="A348" s="29"/>
      <c r="B348" s="29"/>
      <c r="C348" s="29"/>
      <c r="D348" s="35" t="s">
        <v>236</v>
      </c>
      <c r="E348" s="36">
        <v>4897.59</v>
      </c>
    </row>
    <row r="349" spans="1:5" ht="15" customHeight="1" x14ac:dyDescent="0.25">
      <c r="A349" s="29"/>
      <c r="B349" s="29"/>
      <c r="C349" s="29"/>
      <c r="D349" s="35" t="s">
        <v>92</v>
      </c>
      <c r="E349" s="29"/>
    </row>
    <row r="350" spans="1:5" ht="15" customHeight="1" x14ac:dyDescent="0.25">
      <c r="A350" s="29"/>
      <c r="B350" s="29"/>
      <c r="C350" s="29"/>
      <c r="D350" s="35" t="s">
        <v>237</v>
      </c>
      <c r="E350" s="29"/>
    </row>
    <row r="351" spans="1:5" ht="15" customHeight="1" x14ac:dyDescent="0.25">
      <c r="A351" s="29"/>
      <c r="B351" s="29"/>
      <c r="C351" s="29"/>
      <c r="D351" s="35" t="s">
        <v>238</v>
      </c>
      <c r="E351" s="29"/>
    </row>
    <row r="352" spans="1:5" ht="15" customHeight="1" x14ac:dyDescent="0.25">
      <c r="A352" s="29"/>
      <c r="B352" s="29"/>
      <c r="C352" s="29"/>
      <c r="D352" s="35" t="s">
        <v>239</v>
      </c>
      <c r="E352" s="36">
        <v>0</v>
      </c>
    </row>
    <row r="353" spans="1:5" ht="15" customHeight="1" x14ac:dyDescent="0.25">
      <c r="A353" s="29"/>
      <c r="B353" s="29"/>
      <c r="C353" s="29"/>
      <c r="D353" s="29"/>
      <c r="E353" s="37">
        <v>4897.59</v>
      </c>
    </row>
    <row r="354" spans="1:5" ht="15" customHeight="1" x14ac:dyDescent="0.25">
      <c r="A354" s="29"/>
      <c r="B354" s="29"/>
      <c r="C354" s="29"/>
      <c r="D354" s="29"/>
      <c r="E354" s="29"/>
    </row>
    <row r="355" spans="1:5" ht="15" customHeight="1" x14ac:dyDescent="0.25">
      <c r="A355" s="33">
        <v>31481</v>
      </c>
      <c r="B355" s="34">
        <v>44428</v>
      </c>
      <c r="C355" s="32" t="s">
        <v>240</v>
      </c>
      <c r="D355" s="29"/>
      <c r="E355" s="29"/>
    </row>
    <row r="356" spans="1:5" ht="15" customHeight="1" x14ac:dyDescent="0.25">
      <c r="A356" s="29"/>
      <c r="B356" s="29"/>
      <c r="C356" s="29"/>
      <c r="D356" s="35" t="s">
        <v>241</v>
      </c>
      <c r="E356" s="36">
        <v>49822.64</v>
      </c>
    </row>
    <row r="357" spans="1:5" ht="15" customHeight="1" x14ac:dyDescent="0.25">
      <c r="A357" s="29"/>
      <c r="B357" s="29"/>
      <c r="C357" s="29"/>
      <c r="D357" s="35" t="s">
        <v>242</v>
      </c>
      <c r="E357" s="29"/>
    </row>
    <row r="358" spans="1:5" ht="15" customHeight="1" x14ac:dyDescent="0.25">
      <c r="A358" s="29"/>
      <c r="B358" s="29"/>
      <c r="C358" s="29"/>
      <c r="D358" s="35" t="s">
        <v>243</v>
      </c>
      <c r="E358" s="36">
        <v>0</v>
      </c>
    </row>
    <row r="359" spans="1:5" ht="15" customHeight="1" x14ac:dyDescent="0.25">
      <c r="A359" s="29"/>
      <c r="B359" s="29"/>
      <c r="C359" s="29"/>
      <c r="D359" s="35" t="s">
        <v>244</v>
      </c>
      <c r="E359" s="29"/>
    </row>
    <row r="360" spans="1:5" ht="15" customHeight="1" x14ac:dyDescent="0.25">
      <c r="A360" s="29"/>
      <c r="B360" s="29"/>
      <c r="C360" s="29"/>
      <c r="D360" s="35" t="s">
        <v>92</v>
      </c>
      <c r="E360" s="29"/>
    </row>
    <row r="361" spans="1:5" ht="15" customHeight="1" x14ac:dyDescent="0.25">
      <c r="A361" s="29"/>
      <c r="B361" s="29"/>
      <c r="C361" s="29"/>
      <c r="D361" s="35" t="s">
        <v>245</v>
      </c>
      <c r="E361" s="36">
        <v>0</v>
      </c>
    </row>
    <row r="362" spans="1:5" ht="15" customHeight="1" x14ac:dyDescent="0.25">
      <c r="A362" s="29"/>
      <c r="B362" s="29"/>
      <c r="C362" s="29"/>
      <c r="D362" s="35" t="s">
        <v>246</v>
      </c>
      <c r="E362" s="36">
        <v>0</v>
      </c>
    </row>
    <row r="363" spans="1:5" ht="15" customHeight="1" x14ac:dyDescent="0.25">
      <c r="A363" s="29"/>
      <c r="B363" s="29"/>
      <c r="C363" s="29"/>
      <c r="D363" s="35" t="s">
        <v>239</v>
      </c>
      <c r="E363" s="36">
        <v>0</v>
      </c>
    </row>
    <row r="364" spans="1:5" ht="15" customHeight="1" x14ac:dyDescent="0.25">
      <c r="A364" s="29"/>
      <c r="B364" s="29"/>
      <c r="C364" s="29"/>
      <c r="D364" s="29"/>
      <c r="E364" s="37">
        <v>49822.64</v>
      </c>
    </row>
    <row r="365" spans="1:5" ht="15" customHeight="1" x14ac:dyDescent="0.25">
      <c r="A365" s="29"/>
      <c r="B365" s="29"/>
      <c r="C365" s="29"/>
      <c r="D365" s="29"/>
      <c r="E365" s="29"/>
    </row>
    <row r="366" spans="1:5" ht="15" customHeight="1" x14ac:dyDescent="0.25">
      <c r="A366" s="33">
        <v>31482</v>
      </c>
      <c r="B366" s="34">
        <v>44432</v>
      </c>
      <c r="C366" s="32" t="s">
        <v>247</v>
      </c>
      <c r="D366" s="29"/>
      <c r="E366" s="29"/>
    </row>
    <row r="367" spans="1:5" ht="15" customHeight="1" x14ac:dyDescent="0.25">
      <c r="A367" s="29"/>
      <c r="B367" s="29"/>
      <c r="C367" s="29"/>
      <c r="D367" s="35" t="s">
        <v>84</v>
      </c>
      <c r="E367" s="36">
        <v>51753.090000000004</v>
      </c>
    </row>
    <row r="368" spans="1:5" ht="15" customHeight="1" x14ac:dyDescent="0.25">
      <c r="A368" s="29"/>
      <c r="B368" s="29"/>
      <c r="C368" s="29"/>
      <c r="D368" s="35" t="s">
        <v>248</v>
      </c>
      <c r="E368" s="36">
        <v>0</v>
      </c>
    </row>
    <row r="369" spans="1:5" ht="15" customHeight="1" x14ac:dyDescent="0.25">
      <c r="A369" s="29"/>
      <c r="B369" s="29"/>
      <c r="C369" s="29"/>
      <c r="D369" s="35" t="s">
        <v>249</v>
      </c>
      <c r="E369" s="36">
        <v>0</v>
      </c>
    </row>
    <row r="370" spans="1:5" ht="15" customHeight="1" x14ac:dyDescent="0.25">
      <c r="A370" s="29"/>
      <c r="B370" s="29"/>
      <c r="C370" s="29"/>
      <c r="D370" s="35" t="s">
        <v>87</v>
      </c>
      <c r="E370" s="36">
        <v>0</v>
      </c>
    </row>
    <row r="371" spans="1:5" ht="15" customHeight="1" x14ac:dyDescent="0.25">
      <c r="A371" s="29"/>
      <c r="B371" s="29"/>
      <c r="C371" s="29"/>
      <c r="D371" s="35" t="s">
        <v>250</v>
      </c>
      <c r="E371" s="36">
        <v>0</v>
      </c>
    </row>
    <row r="372" spans="1:5" ht="15" customHeight="1" x14ac:dyDescent="0.25">
      <c r="A372" s="29"/>
      <c r="B372" s="29"/>
      <c r="C372" s="29"/>
      <c r="D372" s="35" t="s">
        <v>251</v>
      </c>
      <c r="E372" s="36">
        <v>0</v>
      </c>
    </row>
    <row r="373" spans="1:5" ht="15" customHeight="1" x14ac:dyDescent="0.25">
      <c r="A373" s="29"/>
      <c r="B373" s="29"/>
      <c r="C373" s="29"/>
      <c r="D373" s="29"/>
      <c r="E373" s="37">
        <v>51753.090000000004</v>
      </c>
    </row>
    <row r="374" spans="1:5" ht="15" customHeight="1" x14ac:dyDescent="0.25">
      <c r="A374" s="29"/>
      <c r="B374" s="29"/>
      <c r="C374" s="29"/>
      <c r="D374" s="29"/>
      <c r="E374" s="29"/>
    </row>
    <row r="375" spans="1:5" ht="15" customHeight="1" x14ac:dyDescent="0.25">
      <c r="A375" s="33">
        <v>31486</v>
      </c>
      <c r="B375" s="34">
        <v>44433</v>
      </c>
      <c r="C375" s="32" t="s">
        <v>31</v>
      </c>
      <c r="D375" s="29"/>
      <c r="E375" s="29"/>
    </row>
    <row r="376" spans="1:5" ht="15" customHeight="1" x14ac:dyDescent="0.25">
      <c r="A376" s="29"/>
      <c r="B376" s="29"/>
      <c r="C376" s="29"/>
      <c r="D376" s="35" t="s">
        <v>252</v>
      </c>
      <c r="E376" s="36">
        <v>92809.400000000009</v>
      </c>
    </row>
    <row r="377" spans="1:5" ht="15" customHeight="1" x14ac:dyDescent="0.25">
      <c r="A377" s="29"/>
      <c r="B377" s="29"/>
      <c r="C377" s="29"/>
      <c r="D377" s="35" t="s">
        <v>253</v>
      </c>
      <c r="E377" s="36">
        <v>-3932.6</v>
      </c>
    </row>
    <row r="378" spans="1:5" ht="15" customHeight="1" x14ac:dyDescent="0.25">
      <c r="A378" s="29"/>
      <c r="B378" s="29"/>
      <c r="C378" s="29"/>
      <c r="D378" s="35" t="s">
        <v>254</v>
      </c>
      <c r="E378" s="29"/>
    </row>
    <row r="379" spans="1:5" ht="15" customHeight="1" x14ac:dyDescent="0.25">
      <c r="A379" s="29"/>
      <c r="B379" s="29"/>
      <c r="C379" s="29"/>
      <c r="D379" s="35" t="s">
        <v>255</v>
      </c>
      <c r="E379" s="36">
        <v>0</v>
      </c>
    </row>
    <row r="380" spans="1:5" ht="15" customHeight="1" x14ac:dyDescent="0.25">
      <c r="A380" s="29"/>
      <c r="B380" s="29"/>
      <c r="C380" s="29"/>
      <c r="D380" s="35" t="s">
        <v>256</v>
      </c>
      <c r="E380" s="36">
        <v>0</v>
      </c>
    </row>
    <row r="381" spans="1:5" ht="15" customHeight="1" x14ac:dyDescent="0.25">
      <c r="A381" s="29"/>
      <c r="B381" s="29"/>
      <c r="C381" s="29"/>
      <c r="D381" s="35" t="s">
        <v>257</v>
      </c>
      <c r="E381" s="36">
        <v>0</v>
      </c>
    </row>
    <row r="382" spans="1:5" ht="15" customHeight="1" x14ac:dyDescent="0.25">
      <c r="A382" s="29"/>
      <c r="B382" s="29"/>
      <c r="C382" s="29"/>
      <c r="D382" s="35" t="s">
        <v>258</v>
      </c>
      <c r="E382" s="36">
        <v>0</v>
      </c>
    </row>
    <row r="383" spans="1:5" ht="15" customHeight="1" x14ac:dyDescent="0.25">
      <c r="A383" s="29"/>
      <c r="B383" s="29"/>
      <c r="C383" s="29"/>
      <c r="D383" s="29"/>
      <c r="E383" s="37">
        <v>88876.800000000003</v>
      </c>
    </row>
    <row r="384" spans="1:5" ht="15" customHeight="1" x14ac:dyDescent="0.25">
      <c r="A384" s="29"/>
      <c r="B384" s="29"/>
      <c r="C384" s="29"/>
      <c r="D384" s="29"/>
      <c r="E384" s="29"/>
    </row>
    <row r="385" spans="1:5" ht="15" customHeight="1" x14ac:dyDescent="0.25">
      <c r="A385" s="33">
        <v>31487</v>
      </c>
      <c r="B385" s="34">
        <v>44439</v>
      </c>
      <c r="C385" s="32" t="s">
        <v>259</v>
      </c>
      <c r="D385" s="29"/>
      <c r="E385" s="29"/>
    </row>
    <row r="386" spans="1:5" ht="15" customHeight="1" x14ac:dyDescent="0.25">
      <c r="A386" s="29"/>
      <c r="B386" s="29"/>
      <c r="C386" s="29"/>
      <c r="D386" s="35" t="s">
        <v>260</v>
      </c>
      <c r="E386" s="36">
        <v>202075</v>
      </c>
    </row>
    <row r="387" spans="1:5" ht="15" customHeight="1" x14ac:dyDescent="0.25">
      <c r="A387" s="29"/>
      <c r="B387" s="29"/>
      <c r="C387" s="29"/>
      <c r="D387" s="35" t="s">
        <v>261</v>
      </c>
      <c r="E387" s="36">
        <v>-8562.5</v>
      </c>
    </row>
    <row r="388" spans="1:5" ht="15" customHeight="1" x14ac:dyDescent="0.25">
      <c r="A388" s="29"/>
      <c r="B388" s="29"/>
      <c r="C388" s="29"/>
      <c r="D388" s="35" t="s">
        <v>262</v>
      </c>
      <c r="E388" s="36">
        <v>-30825</v>
      </c>
    </row>
    <row r="389" spans="1:5" ht="15" customHeight="1" x14ac:dyDescent="0.25">
      <c r="A389" s="29"/>
      <c r="B389" s="29"/>
      <c r="C389" s="29"/>
      <c r="D389" s="35" t="s">
        <v>123</v>
      </c>
      <c r="E389" s="29"/>
    </row>
    <row r="390" spans="1:5" ht="15" customHeight="1" x14ac:dyDescent="0.25">
      <c r="A390" s="29"/>
      <c r="B390" s="29"/>
      <c r="C390" s="29"/>
      <c r="D390" s="35" t="s">
        <v>263</v>
      </c>
      <c r="E390" s="36">
        <v>0</v>
      </c>
    </row>
    <row r="391" spans="1:5" ht="15" customHeight="1" x14ac:dyDescent="0.25">
      <c r="A391" s="29"/>
      <c r="B391" s="29"/>
      <c r="C391" s="29"/>
      <c r="D391" s="35" t="s">
        <v>264</v>
      </c>
      <c r="E391" s="36">
        <v>0</v>
      </c>
    </row>
    <row r="392" spans="1:5" ht="15" customHeight="1" x14ac:dyDescent="0.25">
      <c r="A392" s="29"/>
      <c r="B392" s="29"/>
      <c r="C392" s="29"/>
      <c r="D392" s="35" t="s">
        <v>265</v>
      </c>
      <c r="E392" s="36">
        <v>0</v>
      </c>
    </row>
    <row r="393" spans="1:5" ht="15" customHeight="1" x14ac:dyDescent="0.25">
      <c r="A393" s="29"/>
      <c r="B393" s="29"/>
      <c r="C393" s="29"/>
      <c r="D393" s="29"/>
      <c r="E393" s="37">
        <v>162687.5</v>
      </c>
    </row>
    <row r="394" spans="1:5" ht="15" customHeight="1" x14ac:dyDescent="0.25">
      <c r="A394" s="29"/>
      <c r="B394" s="29"/>
      <c r="C394" s="29"/>
      <c r="D394" s="29"/>
      <c r="E394" s="29"/>
    </row>
    <row r="395" spans="1:5" ht="15" customHeight="1" x14ac:dyDescent="0.25">
      <c r="A395" s="33">
        <v>31488</v>
      </c>
      <c r="B395" s="34">
        <v>44439</v>
      </c>
      <c r="C395" s="32" t="s">
        <v>266</v>
      </c>
      <c r="D395" s="29"/>
      <c r="E395" s="29"/>
    </row>
    <row r="396" spans="1:5" ht="15" customHeight="1" x14ac:dyDescent="0.25">
      <c r="A396" s="29"/>
      <c r="B396" s="29"/>
      <c r="C396" s="29"/>
      <c r="D396" s="35" t="s">
        <v>267</v>
      </c>
      <c r="E396" s="36">
        <v>145960</v>
      </c>
    </row>
    <row r="397" spans="1:5" ht="15" customHeight="1" x14ac:dyDescent="0.25">
      <c r="A397" s="29"/>
      <c r="B397" s="29"/>
      <c r="C397" s="29"/>
      <c r="D397" s="35" t="s">
        <v>71</v>
      </c>
      <c r="E397" s="29"/>
    </row>
    <row r="398" spans="1:5" ht="15" customHeight="1" x14ac:dyDescent="0.25">
      <c r="A398" s="29"/>
      <c r="B398" s="29"/>
      <c r="C398" s="29"/>
      <c r="D398" s="35" t="s">
        <v>268</v>
      </c>
      <c r="E398" s="36">
        <v>-6184.75</v>
      </c>
    </row>
    <row r="399" spans="1:5" ht="15" customHeight="1" x14ac:dyDescent="0.25">
      <c r="A399" s="29"/>
      <c r="B399" s="29"/>
      <c r="C399" s="29"/>
      <c r="D399" s="35" t="s">
        <v>269</v>
      </c>
      <c r="E399" s="36">
        <v>-6679.53</v>
      </c>
    </row>
    <row r="400" spans="1:5" ht="15" customHeight="1" x14ac:dyDescent="0.25">
      <c r="A400" s="29"/>
      <c r="B400" s="29"/>
      <c r="C400" s="29"/>
      <c r="D400" s="35" t="s">
        <v>270</v>
      </c>
      <c r="E400" s="36">
        <v>0</v>
      </c>
    </row>
    <row r="401" spans="1:5" ht="15" customHeight="1" x14ac:dyDescent="0.25">
      <c r="A401" s="29"/>
      <c r="B401" s="29"/>
      <c r="C401" s="29"/>
      <c r="D401" s="35" t="s">
        <v>271</v>
      </c>
      <c r="E401" s="36">
        <v>0</v>
      </c>
    </row>
    <row r="402" spans="1:5" ht="15" customHeight="1" x14ac:dyDescent="0.25">
      <c r="A402" s="29"/>
      <c r="B402" s="29"/>
      <c r="C402" s="29"/>
      <c r="D402" s="35" t="s">
        <v>272</v>
      </c>
      <c r="E402" s="36">
        <v>0</v>
      </c>
    </row>
    <row r="403" spans="1:5" ht="15" customHeight="1" x14ac:dyDescent="0.25">
      <c r="A403" s="29"/>
      <c r="B403" s="29"/>
      <c r="C403" s="29"/>
      <c r="D403" s="29"/>
      <c r="E403" s="37">
        <v>133095.72</v>
      </c>
    </row>
    <row r="404" spans="1:5" ht="15" customHeight="1" x14ac:dyDescent="0.25">
      <c r="A404" s="29"/>
      <c r="B404" s="29"/>
      <c r="C404" s="29"/>
      <c r="D404" s="29"/>
      <c r="E404" s="29"/>
    </row>
    <row r="405" spans="1:5" ht="15" customHeight="1" x14ac:dyDescent="0.25">
      <c r="A405" s="33">
        <v>31489</v>
      </c>
      <c r="B405" s="34">
        <v>44439</v>
      </c>
      <c r="C405" s="32" t="s">
        <v>273</v>
      </c>
      <c r="D405" s="29"/>
      <c r="E405" s="29"/>
    </row>
    <row r="406" spans="1:5" ht="15" customHeight="1" x14ac:dyDescent="0.25">
      <c r="A406" s="29"/>
      <c r="B406" s="29"/>
      <c r="C406" s="29"/>
      <c r="D406" s="35" t="s">
        <v>274</v>
      </c>
      <c r="E406" s="36">
        <v>319892.10000000003</v>
      </c>
    </row>
    <row r="407" spans="1:5" ht="15" customHeight="1" x14ac:dyDescent="0.25">
      <c r="A407" s="29"/>
      <c r="B407" s="29"/>
      <c r="C407" s="29"/>
      <c r="D407" s="35" t="s">
        <v>71</v>
      </c>
      <c r="E407" s="29"/>
    </row>
    <row r="408" spans="1:5" ht="15" customHeight="1" x14ac:dyDescent="0.25">
      <c r="A408" s="29"/>
      <c r="B408" s="29"/>
      <c r="C408" s="29"/>
      <c r="D408" s="35" t="s">
        <v>275</v>
      </c>
      <c r="E408" s="36">
        <v>-13554.75</v>
      </c>
    </row>
    <row r="409" spans="1:5" ht="15" customHeight="1" x14ac:dyDescent="0.25">
      <c r="A409" s="29"/>
      <c r="B409" s="29"/>
      <c r="C409" s="29"/>
      <c r="D409" s="35" t="s">
        <v>132</v>
      </c>
      <c r="E409" s="29"/>
    </row>
    <row r="410" spans="1:5" ht="15" customHeight="1" x14ac:dyDescent="0.25">
      <c r="A410" s="29"/>
      <c r="B410" s="29"/>
      <c r="C410" s="29"/>
      <c r="D410" s="35" t="s">
        <v>276</v>
      </c>
      <c r="E410" s="36">
        <v>0</v>
      </c>
    </row>
    <row r="411" spans="1:5" ht="15" customHeight="1" x14ac:dyDescent="0.25">
      <c r="A411" s="29"/>
      <c r="B411" s="29"/>
      <c r="C411" s="29"/>
      <c r="D411" s="35" t="s">
        <v>277</v>
      </c>
      <c r="E411" s="29"/>
    </row>
    <row r="412" spans="1:5" ht="15" customHeight="1" x14ac:dyDescent="0.25">
      <c r="A412" s="29"/>
      <c r="B412" s="29"/>
      <c r="C412" s="29"/>
      <c r="D412" s="35" t="s">
        <v>269</v>
      </c>
      <c r="E412" s="36">
        <v>0</v>
      </c>
    </row>
    <row r="413" spans="1:5" ht="15" customHeight="1" x14ac:dyDescent="0.25">
      <c r="A413" s="29"/>
      <c r="B413" s="29"/>
      <c r="C413" s="29"/>
      <c r="D413" s="35" t="s">
        <v>278</v>
      </c>
      <c r="E413" s="36">
        <v>0</v>
      </c>
    </row>
    <row r="414" spans="1:5" ht="15" customHeight="1" x14ac:dyDescent="0.25">
      <c r="A414" s="29"/>
      <c r="B414" s="29"/>
      <c r="C414" s="29"/>
      <c r="D414" s="35" t="s">
        <v>279</v>
      </c>
      <c r="E414" s="36">
        <v>0</v>
      </c>
    </row>
    <row r="415" spans="1:5" ht="15" customHeight="1" x14ac:dyDescent="0.25">
      <c r="A415" s="29"/>
      <c r="B415" s="29"/>
      <c r="C415" s="29"/>
      <c r="D415" s="29"/>
      <c r="E415" s="37">
        <v>306337.35000000003</v>
      </c>
    </row>
    <row r="416" spans="1:5" ht="15" customHeight="1" x14ac:dyDescent="0.25">
      <c r="A416" s="29"/>
      <c r="B416" s="29"/>
      <c r="C416" s="29"/>
      <c r="D416" s="29"/>
      <c r="E416" s="29"/>
    </row>
    <row r="417" spans="1:5" ht="15" customHeight="1" x14ac:dyDescent="0.25">
      <c r="A417" s="33">
        <v>31490</v>
      </c>
      <c r="B417" s="34">
        <v>44439</v>
      </c>
      <c r="C417" s="32" t="s">
        <v>280</v>
      </c>
      <c r="D417" s="29"/>
      <c r="E417" s="29"/>
    </row>
    <row r="418" spans="1:5" ht="15" customHeight="1" x14ac:dyDescent="0.25">
      <c r="A418" s="29"/>
      <c r="B418" s="29"/>
      <c r="C418" s="29"/>
      <c r="D418" s="35" t="s">
        <v>281</v>
      </c>
      <c r="E418" s="36">
        <v>119417.18000000001</v>
      </c>
    </row>
    <row r="419" spans="1:5" ht="15" customHeight="1" x14ac:dyDescent="0.25">
      <c r="A419" s="29"/>
      <c r="B419" s="29"/>
      <c r="C419" s="29"/>
      <c r="D419" s="35" t="s">
        <v>26</v>
      </c>
      <c r="E419" s="29"/>
    </row>
    <row r="420" spans="1:5" ht="15" customHeight="1" x14ac:dyDescent="0.25">
      <c r="A420" s="29"/>
      <c r="B420" s="29"/>
      <c r="C420" s="29"/>
      <c r="D420" s="35" t="s">
        <v>282</v>
      </c>
      <c r="E420" s="36">
        <v>-5060.05</v>
      </c>
    </row>
    <row r="421" spans="1:5" ht="15" customHeight="1" x14ac:dyDescent="0.25">
      <c r="A421" s="29"/>
      <c r="B421" s="29"/>
      <c r="C421" s="29"/>
      <c r="D421" s="35" t="s">
        <v>283</v>
      </c>
      <c r="E421" s="36">
        <v>0</v>
      </c>
    </row>
    <row r="422" spans="1:5" ht="15" customHeight="1" x14ac:dyDescent="0.25">
      <c r="A422" s="29"/>
      <c r="B422" s="29"/>
      <c r="C422" s="29"/>
      <c r="D422" s="35" t="s">
        <v>284</v>
      </c>
      <c r="E422" s="36">
        <v>0</v>
      </c>
    </row>
    <row r="423" spans="1:5" ht="15" customHeight="1" x14ac:dyDescent="0.25">
      <c r="A423" s="29"/>
      <c r="B423" s="29"/>
      <c r="C423" s="29"/>
      <c r="D423" s="29"/>
      <c r="E423" s="37">
        <v>114357.13</v>
      </c>
    </row>
    <row r="424" spans="1:5" ht="15" customHeight="1" x14ac:dyDescent="0.25">
      <c r="A424" s="29"/>
      <c r="B424" s="29"/>
      <c r="C424" s="29"/>
      <c r="D424" s="29"/>
      <c r="E424" s="29"/>
    </row>
    <row r="425" spans="1:5" ht="15" customHeight="1" x14ac:dyDescent="0.25">
      <c r="A425" s="33">
        <v>31491</v>
      </c>
      <c r="B425" s="34">
        <v>44439</v>
      </c>
      <c r="C425" s="32" t="s">
        <v>184</v>
      </c>
      <c r="D425" s="29"/>
      <c r="E425" s="29"/>
    </row>
    <row r="426" spans="1:5" ht="15" customHeight="1" x14ac:dyDescent="0.25">
      <c r="A426" s="29"/>
      <c r="B426" s="29"/>
      <c r="C426" s="29"/>
      <c r="D426" s="35" t="s">
        <v>185</v>
      </c>
      <c r="E426" s="36">
        <v>43308.36</v>
      </c>
    </row>
    <row r="427" spans="1:5" ht="15" customHeight="1" x14ac:dyDescent="0.25">
      <c r="A427" s="29"/>
      <c r="B427" s="29"/>
      <c r="C427" s="29"/>
      <c r="D427" s="35" t="s">
        <v>285</v>
      </c>
      <c r="E427" s="36">
        <v>0</v>
      </c>
    </row>
    <row r="428" spans="1:5" ht="15" customHeight="1" x14ac:dyDescent="0.25">
      <c r="A428" s="29"/>
      <c r="B428" s="29"/>
      <c r="C428" s="29"/>
      <c r="D428" s="35" t="s">
        <v>286</v>
      </c>
      <c r="E428" s="29"/>
    </row>
    <row r="429" spans="1:5" ht="15" customHeight="1" x14ac:dyDescent="0.25">
      <c r="A429" s="29"/>
      <c r="B429" s="29"/>
      <c r="C429" s="29"/>
      <c r="D429" s="35" t="s">
        <v>50</v>
      </c>
      <c r="E429" s="29"/>
    </row>
    <row r="430" spans="1:5" ht="15" customHeight="1" x14ac:dyDescent="0.25">
      <c r="A430" s="29"/>
      <c r="B430" s="29"/>
      <c r="C430" s="29"/>
      <c r="D430" s="35" t="s">
        <v>87</v>
      </c>
      <c r="E430" s="36">
        <v>0</v>
      </c>
    </row>
    <row r="431" spans="1:5" ht="15" customHeight="1" x14ac:dyDescent="0.25">
      <c r="A431" s="29"/>
      <c r="B431" s="29"/>
      <c r="C431" s="29"/>
      <c r="D431" s="35" t="s">
        <v>287</v>
      </c>
      <c r="E431" s="36">
        <v>0</v>
      </c>
    </row>
    <row r="432" spans="1:5" ht="15" customHeight="1" x14ac:dyDescent="0.25">
      <c r="A432" s="29"/>
      <c r="B432" s="29"/>
      <c r="C432" s="29"/>
      <c r="D432" s="35" t="s">
        <v>288</v>
      </c>
      <c r="E432" s="36">
        <v>0</v>
      </c>
    </row>
    <row r="433" spans="1:5" ht="15" customHeight="1" x14ac:dyDescent="0.25">
      <c r="A433" s="29"/>
      <c r="B433" s="29"/>
      <c r="C433" s="29"/>
      <c r="D433" s="35" t="s">
        <v>289</v>
      </c>
      <c r="E433" s="36">
        <v>0</v>
      </c>
    </row>
    <row r="434" spans="1:5" ht="15" customHeight="1" x14ac:dyDescent="0.25">
      <c r="A434" s="29"/>
      <c r="B434" s="29"/>
      <c r="C434" s="29"/>
      <c r="D434" s="29"/>
      <c r="E434" s="37">
        <v>43308.36</v>
      </c>
    </row>
    <row r="435" spans="1:5" ht="15" customHeight="1" x14ac:dyDescent="0.25">
      <c r="A435" s="29"/>
      <c r="B435" s="29"/>
      <c r="C435" s="29"/>
      <c r="D435" s="29"/>
      <c r="E435" s="29"/>
    </row>
    <row r="436" spans="1:5" ht="15" customHeight="1" x14ac:dyDescent="0.25">
      <c r="A436" s="29"/>
      <c r="B436" s="29"/>
      <c r="C436" s="29"/>
      <c r="D436" s="29"/>
      <c r="E436" s="29"/>
    </row>
    <row r="437" spans="1:5" ht="15" customHeight="1" x14ac:dyDescent="0.25">
      <c r="A437" s="38" t="s">
        <v>53</v>
      </c>
      <c r="B437" s="39"/>
      <c r="C437" s="39"/>
      <c r="D437" s="39"/>
      <c r="E437" s="40">
        <f>+E109+E118+E127+E136+E147+E157+E166+E174+E183+E191+E200+E211+E222+E233+E244+E256+E267+E276+E286+E297+E308+E318+E329+E337+E345+E353+E364+E373+E383+E393+E403+E415+E423+E434</f>
        <v>4880020.22</v>
      </c>
    </row>
    <row r="438" spans="1:5" ht="15" customHeight="1" x14ac:dyDescent="0.25">
      <c r="A438" s="39"/>
      <c r="B438" s="39"/>
      <c r="C438" s="39"/>
      <c r="D438" s="39"/>
      <c r="E438" s="41"/>
    </row>
    <row r="439" spans="1:5" ht="15" customHeight="1" x14ac:dyDescent="0.25">
      <c r="A439" s="42" t="s">
        <v>54</v>
      </c>
      <c r="B439" s="42"/>
      <c r="C439" s="42"/>
      <c r="D439" s="42"/>
      <c r="E439" s="43">
        <v>1175</v>
      </c>
    </row>
    <row r="440" spans="1:5" ht="15" customHeight="1" x14ac:dyDescent="0.25">
      <c r="A440" s="42" t="s">
        <v>290</v>
      </c>
      <c r="B440" s="42"/>
      <c r="C440" s="42"/>
      <c r="D440" s="42"/>
      <c r="E440" s="43">
        <v>6286.86</v>
      </c>
    </row>
    <row r="441" spans="1:5" ht="15" customHeight="1" x14ac:dyDescent="0.25">
      <c r="A441" s="39"/>
      <c r="B441" s="39"/>
      <c r="C441" s="39"/>
      <c r="D441" s="39"/>
      <c r="E441" s="41"/>
    </row>
    <row r="442" spans="1:5" ht="15" customHeight="1" x14ac:dyDescent="0.25">
      <c r="A442" s="44" t="s">
        <v>294</v>
      </c>
      <c r="B442" s="44"/>
      <c r="C442" s="44"/>
      <c r="D442" s="44"/>
      <c r="E442" s="45">
        <f>+E94+E96+E97-E437-E439-E440</f>
        <v>13343784.23</v>
      </c>
    </row>
    <row r="443" spans="1:5" ht="15" customHeight="1" x14ac:dyDescent="0.25">
      <c r="A443" s="24"/>
      <c r="B443" s="24"/>
      <c r="C443" s="24"/>
      <c r="D443" s="24"/>
      <c r="E443" s="24"/>
    </row>
    <row r="444" spans="1:5" ht="15" customHeight="1" x14ac:dyDescent="0.25">
      <c r="A444" s="24"/>
      <c r="B444" s="24"/>
      <c r="C444" s="24"/>
      <c r="D444" s="24"/>
      <c r="E444" s="24"/>
    </row>
    <row r="445" spans="1:5" ht="15" customHeight="1" x14ac:dyDescent="0.25">
      <c r="A445" s="24"/>
      <c r="B445" s="24"/>
      <c r="C445" s="24"/>
      <c r="D445" s="24"/>
      <c r="E445" s="24"/>
    </row>
    <row r="446" spans="1:5" ht="15" customHeight="1" x14ac:dyDescent="0.25">
      <c r="A446" s="24"/>
      <c r="B446" s="24"/>
      <c r="C446" s="24"/>
      <c r="D446" s="24"/>
      <c r="E446" s="24"/>
    </row>
    <row r="447" spans="1:5" ht="15" customHeight="1" x14ac:dyDescent="0.25">
      <c r="A447" s="24"/>
      <c r="B447" s="24"/>
      <c r="C447" s="24"/>
      <c r="D447" s="24"/>
      <c r="E447" s="24"/>
    </row>
    <row r="448" spans="1:5" ht="15" customHeight="1" x14ac:dyDescent="0.25">
      <c r="A448" s="24"/>
      <c r="B448" s="24"/>
      <c r="C448" s="46" t="s">
        <v>55</v>
      </c>
      <c r="D448" s="46" t="s">
        <v>56</v>
      </c>
      <c r="E448" s="24"/>
    </row>
    <row r="449" spans="1:5" ht="15" customHeight="1" x14ac:dyDescent="0.25">
      <c r="A449" s="24"/>
      <c r="B449" s="24"/>
      <c r="C449" s="46" t="s">
        <v>57</v>
      </c>
      <c r="D449" s="46" t="s">
        <v>58</v>
      </c>
      <c r="E449" s="24"/>
    </row>
    <row r="453" spans="1:5" ht="15" customHeight="1" x14ac:dyDescent="0.25">
      <c r="A453" s="27"/>
      <c r="B453" s="27"/>
      <c r="C453" s="27"/>
      <c r="D453" s="27"/>
      <c r="E453" s="27"/>
    </row>
    <row r="454" spans="1:5" ht="15" customHeight="1" x14ac:dyDescent="0.25">
      <c r="A454" s="27"/>
      <c r="B454" s="27"/>
      <c r="C454" s="27"/>
      <c r="D454" s="27"/>
      <c r="E454" s="27"/>
    </row>
    <row r="455" spans="1:5" ht="15" customHeight="1" x14ac:dyDescent="0.25">
      <c r="A455" s="27"/>
      <c r="B455" s="27"/>
      <c r="C455" s="27"/>
      <c r="D455" s="27"/>
      <c r="E455" s="27"/>
    </row>
    <row r="456" spans="1:5" ht="15" customHeight="1" x14ac:dyDescent="0.25">
      <c r="A456" s="27"/>
      <c r="B456" s="27"/>
      <c r="C456" s="27"/>
      <c r="D456" s="27"/>
      <c r="E456" s="27"/>
    </row>
    <row r="457" spans="1:5" ht="15" customHeight="1" x14ac:dyDescent="0.25">
      <c r="A457" s="27"/>
      <c r="B457" s="27"/>
      <c r="C457" s="27"/>
      <c r="D457" s="27"/>
      <c r="E457" s="27"/>
    </row>
    <row r="458" spans="1:5" ht="23.25" customHeight="1" x14ac:dyDescent="0.25">
      <c r="A458" s="54" t="s">
        <v>0</v>
      </c>
      <c r="B458" s="54"/>
      <c r="C458" s="54"/>
      <c r="D458" s="54"/>
      <c r="E458" s="54"/>
    </row>
    <row r="459" spans="1:5" ht="19.5" customHeight="1" x14ac:dyDescent="0.25">
      <c r="A459" s="58" t="s">
        <v>1</v>
      </c>
      <c r="B459" s="58"/>
      <c r="C459" s="58"/>
      <c r="D459" s="58"/>
      <c r="E459" s="58"/>
    </row>
    <row r="460" spans="1:5" ht="19.5" customHeight="1" x14ac:dyDescent="0.25">
      <c r="A460" s="59" t="s">
        <v>291</v>
      </c>
      <c r="B460" s="59"/>
      <c r="C460" s="59"/>
      <c r="D460" s="59"/>
      <c r="E460" s="59"/>
    </row>
    <row r="461" spans="1:5" ht="15" customHeight="1" x14ac:dyDescent="0.25">
      <c r="A461" s="60" t="s">
        <v>3</v>
      </c>
      <c r="B461" s="60"/>
      <c r="C461" s="60"/>
      <c r="D461" s="60"/>
      <c r="E461" s="60"/>
    </row>
    <row r="462" spans="1:5" ht="15" customHeight="1" x14ac:dyDescent="0.25">
      <c r="A462" s="61" t="s">
        <v>4</v>
      </c>
      <c r="B462" s="61"/>
      <c r="C462" s="61"/>
      <c r="D462" s="61"/>
      <c r="E462" s="61"/>
    </row>
    <row r="463" spans="1:5" ht="15" customHeight="1" x14ac:dyDescent="0.25">
      <c r="A463" s="47"/>
      <c r="B463" s="47"/>
      <c r="C463" s="47"/>
      <c r="D463" s="47"/>
      <c r="E463" s="47"/>
    </row>
    <row r="464" spans="1:5" ht="15" customHeight="1" x14ac:dyDescent="0.25">
      <c r="A464" s="4" t="s">
        <v>5</v>
      </c>
      <c r="B464" s="25"/>
      <c r="C464" s="25"/>
      <c r="D464" s="47"/>
      <c r="E464" s="6">
        <v>8603273.2200000007</v>
      </c>
    </row>
    <row r="465" spans="1:5" ht="15" customHeight="1" x14ac:dyDescent="0.25">
      <c r="A465" s="4"/>
      <c r="B465" s="47"/>
      <c r="C465" s="47"/>
      <c r="D465" s="47"/>
      <c r="E465" s="6"/>
    </row>
    <row r="466" spans="1:5" ht="15" customHeight="1" x14ac:dyDescent="0.25">
      <c r="A466" s="4"/>
      <c r="B466" s="47"/>
      <c r="C466" s="47"/>
      <c r="D466" s="47"/>
      <c r="E466" s="6"/>
    </row>
    <row r="467" spans="1:5" ht="15" customHeight="1" x14ac:dyDescent="0.25">
      <c r="A467" s="48" t="s">
        <v>54</v>
      </c>
      <c r="B467" s="48"/>
      <c r="C467" s="48"/>
      <c r="D467" s="48"/>
      <c r="E467" s="49">
        <v>175</v>
      </c>
    </row>
    <row r="468" spans="1:5" ht="15" customHeight="1" x14ac:dyDescent="0.25">
      <c r="A468" s="26"/>
      <c r="B468" s="26"/>
      <c r="C468" s="26"/>
      <c r="D468" s="26"/>
      <c r="E468" s="50"/>
    </row>
    <row r="469" spans="1:5" ht="15" customHeight="1" x14ac:dyDescent="0.25">
      <c r="A469" s="51" t="s">
        <v>295</v>
      </c>
      <c r="B469" s="51"/>
      <c r="C469" s="51"/>
      <c r="D469" s="51"/>
      <c r="E469" s="52">
        <f>+E464-E467</f>
        <v>8603098.2200000007</v>
      </c>
    </row>
    <row r="470" spans="1:5" ht="15" customHeight="1" x14ac:dyDescent="0.25">
      <c r="A470" s="26"/>
      <c r="B470" s="26"/>
      <c r="C470" s="26"/>
      <c r="D470" s="26"/>
      <c r="E470" s="50"/>
    </row>
    <row r="471" spans="1:5" ht="15" customHeight="1" x14ac:dyDescent="0.25">
      <c r="A471" s="26"/>
      <c r="B471" s="26"/>
      <c r="C471" s="26"/>
      <c r="D471" s="26"/>
      <c r="E471" s="26"/>
    </row>
    <row r="472" spans="1:5" ht="15" customHeight="1" x14ac:dyDescent="0.25">
      <c r="A472" s="26"/>
      <c r="B472" s="26"/>
      <c r="C472" s="26"/>
      <c r="D472" s="26"/>
      <c r="E472" s="26"/>
    </row>
    <row r="473" spans="1:5" ht="15" customHeight="1" x14ac:dyDescent="0.25">
      <c r="A473" s="26"/>
      <c r="B473" s="26"/>
      <c r="C473" s="26"/>
      <c r="D473" s="26"/>
      <c r="E473" s="26"/>
    </row>
    <row r="474" spans="1:5" ht="15" customHeight="1" x14ac:dyDescent="0.25">
      <c r="A474" s="26"/>
      <c r="B474" s="26"/>
      <c r="C474" s="26"/>
      <c r="D474" s="26"/>
      <c r="E474" s="26"/>
    </row>
    <row r="475" spans="1:5" ht="15" customHeight="1" x14ac:dyDescent="0.25">
      <c r="A475" s="26"/>
      <c r="B475" s="26"/>
      <c r="C475" s="26"/>
      <c r="D475" s="26"/>
      <c r="E475" s="26"/>
    </row>
    <row r="476" spans="1:5" ht="15" customHeight="1" x14ac:dyDescent="0.25">
      <c r="A476" s="26"/>
      <c r="B476" s="26"/>
      <c r="C476" s="53" t="s">
        <v>55</v>
      </c>
      <c r="D476" s="53" t="s">
        <v>292</v>
      </c>
      <c r="E476" s="26"/>
    </row>
    <row r="477" spans="1:5" ht="15" customHeight="1" x14ac:dyDescent="0.25">
      <c r="A477" s="26"/>
      <c r="B477" s="26"/>
      <c r="C477" s="53" t="s">
        <v>57</v>
      </c>
      <c r="D477" s="53" t="s">
        <v>58</v>
      </c>
      <c r="E477" s="26"/>
    </row>
  </sheetData>
  <mergeCells count="16">
    <mergeCell ref="A459:E459"/>
    <mergeCell ref="A460:E460"/>
    <mergeCell ref="A461:E461"/>
    <mergeCell ref="A462:E462"/>
    <mergeCell ref="A89:E89"/>
    <mergeCell ref="A90:E90"/>
    <mergeCell ref="A91:E91"/>
    <mergeCell ref="A92:E92"/>
    <mergeCell ref="A93:E93"/>
    <mergeCell ref="A458:E458"/>
    <mergeCell ref="A88:E88"/>
    <mergeCell ref="A6:E6"/>
    <mergeCell ref="A7:E7"/>
    <mergeCell ref="A8:E8"/>
    <mergeCell ref="A9:E9"/>
    <mergeCell ref="A10:E10"/>
  </mergeCells>
  <printOptions horizontalCentered="1"/>
  <pageMargins left="0.23622047244094491" right="0" top="0.78740157480314965" bottom="0.78740157480314965" header="0" footer="0"/>
  <pageSetup scale="83" firstPageNumber="0" fitToHeight="0" orientation="landscape" r:id="rId1"/>
  <headerFooter alignWithMargins="0"/>
  <rowBreaks count="11" manualBreakCount="11">
    <brk id="28" max="16383" man="1"/>
    <brk id="56" max="16383" man="1"/>
    <brk id="81" max="16383" man="1"/>
    <brk id="119" max="16383" man="1"/>
    <brk id="158" max="16383" man="1"/>
    <brk id="192" max="16383" man="1"/>
    <brk id="268" max="16383" man="1"/>
    <brk id="346" max="16383" man="1"/>
    <brk id="384" max="16383" man="1"/>
    <brk id="424" max="16383" man="1"/>
    <brk id="4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7D27-6178-4779-9C82-0A2927790D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Raymer Rodriguez</dc:creator>
  <cp:lastModifiedBy>Raymer Rodriguez</cp:lastModifiedBy>
  <cp:lastPrinted>2021-09-09T15:35:56Z</cp:lastPrinted>
  <dcterms:created xsi:type="dcterms:W3CDTF">2021-09-09T15:07:10Z</dcterms:created>
  <dcterms:modified xsi:type="dcterms:W3CDTF">2021-09-09T16:46:26Z</dcterms:modified>
</cp:coreProperties>
</file>